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rrazzo\Desktop\"/>
    </mc:Choice>
  </mc:AlternateContent>
  <bookViews>
    <workbookView xWindow="0" yWindow="0" windowWidth="15630" windowHeight="8670" firstSheet="9" activeTab="9"/>
  </bookViews>
  <sheets>
    <sheet name="Foglio1" sheetId="1" r:id="rId1"/>
    <sheet name="Foglio2" sheetId="10" r:id="rId2"/>
    <sheet name="spstamenti x sisma x" sheetId="2" r:id="rId3"/>
    <sheet name="spostamenti x sisma y" sheetId="3" r:id="rId4"/>
    <sheet name="spostamenti y sisma x" sheetId="4" r:id="rId5"/>
    <sheet name="spostamenti y sisma y" sheetId="5" r:id="rId6"/>
    <sheet name="spostamenti x-sism x+ ecc x" sheetId="6" r:id="rId7"/>
    <sheet name="spostamenti x-sima y+e " sheetId="7" r:id="rId8"/>
    <sheet name="spostamenti y ecc x" sheetId="8" r:id="rId9"/>
    <sheet name="spostamenti y ecc y" sheetId="9" r:id="rId10"/>
  </sheets>
  <externalReferences>
    <externalReference r:id="rId11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0" l="1"/>
  <c r="I6" i="10"/>
  <c r="I7" i="10"/>
  <c r="I8" i="10"/>
  <c r="I9" i="10"/>
  <c r="I10" i="10"/>
  <c r="I11" i="10"/>
  <c r="U57" i="10" l="1"/>
  <c r="U58" i="10"/>
  <c r="U59" i="10"/>
  <c r="U60" i="10"/>
  <c r="U56" i="10"/>
  <c r="T57" i="10"/>
  <c r="T58" i="10"/>
  <c r="T59" i="10"/>
  <c r="T60" i="10"/>
  <c r="T56" i="10"/>
  <c r="U47" i="10"/>
  <c r="U48" i="10"/>
  <c r="U49" i="10"/>
  <c r="U50" i="10"/>
  <c r="T50" i="10"/>
  <c r="T47" i="10"/>
  <c r="T48" i="10"/>
  <c r="T49" i="10"/>
  <c r="U46" i="10"/>
  <c r="T46" i="10"/>
  <c r="U37" i="10"/>
  <c r="U38" i="10"/>
  <c r="U39" i="10"/>
  <c r="U40" i="10"/>
  <c r="T37" i="10"/>
  <c r="T38" i="10"/>
  <c r="T39" i="10"/>
  <c r="T40" i="10"/>
  <c r="U36" i="10"/>
  <c r="T36" i="10"/>
  <c r="U27" i="10"/>
  <c r="U28" i="10"/>
  <c r="U29" i="10"/>
  <c r="U30" i="10"/>
  <c r="U26" i="10"/>
  <c r="T27" i="10"/>
  <c r="T28" i="10"/>
  <c r="T29" i="10"/>
  <c r="T30" i="10"/>
  <c r="T26" i="10"/>
  <c r="U17" i="10"/>
  <c r="U18" i="10"/>
  <c r="U19" i="10"/>
  <c r="U20" i="10"/>
  <c r="U16" i="10"/>
  <c r="T17" i="10"/>
  <c r="T18" i="10"/>
  <c r="T19" i="10"/>
  <c r="T20" i="10"/>
  <c r="T16" i="10"/>
  <c r="U6" i="10"/>
  <c r="U7" i="10"/>
  <c r="U8" i="10"/>
  <c r="U9" i="10"/>
  <c r="U5" i="10"/>
  <c r="T6" i="10"/>
  <c r="T7" i="10"/>
  <c r="T8" i="10"/>
  <c r="T9" i="10"/>
  <c r="T5" i="10"/>
  <c r="I57" i="10"/>
  <c r="I58" i="10"/>
  <c r="I59" i="10"/>
  <c r="I60" i="10"/>
  <c r="I61" i="10"/>
  <c r="I62" i="10"/>
  <c r="I56" i="10"/>
  <c r="H57" i="10"/>
  <c r="H58" i="10"/>
  <c r="H59" i="10"/>
  <c r="H60" i="10"/>
  <c r="H61" i="10"/>
  <c r="H62" i="10"/>
  <c r="H56" i="10"/>
  <c r="I47" i="10"/>
  <c r="I48" i="10"/>
  <c r="I49" i="10"/>
  <c r="I50" i="10"/>
  <c r="I51" i="10"/>
  <c r="I52" i="10"/>
  <c r="I46" i="10"/>
  <c r="H47" i="10"/>
  <c r="H48" i="10"/>
  <c r="H49" i="10"/>
  <c r="H50" i="10"/>
  <c r="H51" i="10"/>
  <c r="H52" i="10"/>
  <c r="H46" i="10"/>
  <c r="H37" i="10"/>
  <c r="H38" i="10"/>
  <c r="H39" i="10"/>
  <c r="H40" i="10"/>
  <c r="H41" i="10"/>
  <c r="H42" i="10"/>
  <c r="H36" i="10"/>
  <c r="I37" i="10"/>
  <c r="I38" i="10"/>
  <c r="I39" i="10"/>
  <c r="I40" i="10"/>
  <c r="I41" i="10"/>
  <c r="I42" i="10"/>
  <c r="I36" i="10"/>
  <c r="I27" i="10"/>
  <c r="I28" i="10"/>
  <c r="I29" i="10"/>
  <c r="I30" i="10"/>
  <c r="I31" i="10"/>
  <c r="I32" i="10"/>
  <c r="I26" i="10"/>
  <c r="H27" i="10"/>
  <c r="H28" i="10"/>
  <c r="H29" i="10"/>
  <c r="H30" i="10"/>
  <c r="H31" i="10"/>
  <c r="H32" i="10"/>
  <c r="H26" i="10"/>
  <c r="I17" i="10"/>
  <c r="I18" i="10"/>
  <c r="I19" i="10"/>
  <c r="I20" i="10"/>
  <c r="I21" i="10"/>
  <c r="I22" i="10"/>
  <c r="I16" i="10"/>
  <c r="H17" i="10"/>
  <c r="H18" i="10"/>
  <c r="H19" i="10"/>
  <c r="H20" i="10"/>
  <c r="H21" i="10"/>
  <c r="H22" i="10"/>
  <c r="H16" i="10"/>
  <c r="H6" i="10"/>
  <c r="H7" i="10"/>
  <c r="H8" i="10"/>
  <c r="H9" i="10"/>
  <c r="H10" i="10"/>
  <c r="H11" i="10"/>
  <c r="H5" i="10"/>
  <c r="M30" i="10"/>
  <c r="M40" i="10" s="1"/>
  <c r="M50" i="10" s="1"/>
  <c r="M60" i="10" s="1"/>
  <c r="A30" i="10"/>
  <c r="A40" i="10" s="1"/>
  <c r="A50" i="10" s="1"/>
  <c r="A60" i="10" s="1"/>
  <c r="M29" i="10"/>
  <c r="M39" i="10" s="1"/>
  <c r="M49" i="10" s="1"/>
  <c r="M59" i="10" s="1"/>
  <c r="A29" i="10"/>
  <c r="A39" i="10" s="1"/>
  <c r="A49" i="10" s="1"/>
  <c r="A59" i="10" s="1"/>
  <c r="M28" i="10"/>
  <c r="M38" i="10" s="1"/>
  <c r="M48" i="10" s="1"/>
  <c r="M58" i="10" s="1"/>
  <c r="A28" i="10"/>
  <c r="A38" i="10" s="1"/>
  <c r="A48" i="10" s="1"/>
  <c r="A58" i="10" s="1"/>
  <c r="M27" i="10"/>
  <c r="M37" i="10" s="1"/>
  <c r="M47" i="10" s="1"/>
  <c r="M57" i="10" s="1"/>
  <c r="A27" i="10"/>
  <c r="A37" i="10" s="1"/>
  <c r="A47" i="10" s="1"/>
  <c r="A57" i="10" s="1"/>
  <c r="M26" i="10"/>
  <c r="M36" i="10" s="1"/>
  <c r="M46" i="10" s="1"/>
  <c r="M56" i="10" s="1"/>
  <c r="A26" i="10"/>
  <c r="A36" i="10" s="1"/>
  <c r="A46" i="10" s="1"/>
  <c r="A56" i="10" s="1"/>
  <c r="G11" i="10"/>
  <c r="F11" i="10"/>
  <c r="E11" i="10"/>
  <c r="D11" i="10"/>
  <c r="C11" i="10"/>
  <c r="B11" i="10"/>
  <c r="G10" i="10"/>
  <c r="F10" i="10"/>
  <c r="E10" i="10"/>
  <c r="D10" i="10"/>
  <c r="C10" i="10"/>
  <c r="B10" i="10"/>
  <c r="G9" i="10"/>
  <c r="F9" i="10"/>
  <c r="E9" i="10"/>
  <c r="D9" i="10"/>
  <c r="C9" i="10"/>
  <c r="B9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  <c r="I30" i="1" l="1"/>
  <c r="I40" i="1" s="1"/>
  <c r="I50" i="1" s="1"/>
  <c r="I60" i="1" s="1"/>
  <c r="A30" i="1"/>
  <c r="A40" i="1" s="1"/>
  <c r="A50" i="1" s="1"/>
  <c r="A60" i="1" s="1"/>
  <c r="I29" i="1"/>
  <c r="I39" i="1" s="1"/>
  <c r="I49" i="1" s="1"/>
  <c r="I59" i="1" s="1"/>
  <c r="A29" i="1"/>
  <c r="A39" i="1" s="1"/>
  <c r="A49" i="1" s="1"/>
  <c r="A59" i="1" s="1"/>
  <c r="I28" i="1"/>
  <c r="I38" i="1" s="1"/>
  <c r="I48" i="1" s="1"/>
  <c r="I58" i="1" s="1"/>
  <c r="A28" i="1"/>
  <c r="A38" i="1" s="1"/>
  <c r="A48" i="1" s="1"/>
  <c r="A58" i="1" s="1"/>
  <c r="I27" i="1"/>
  <c r="I37" i="1" s="1"/>
  <c r="I47" i="1" s="1"/>
  <c r="I57" i="1" s="1"/>
  <c r="A27" i="1"/>
  <c r="A37" i="1" s="1"/>
  <c r="A47" i="1" s="1"/>
  <c r="A57" i="1" s="1"/>
  <c r="I26" i="1"/>
  <c r="I36" i="1" s="1"/>
  <c r="I46" i="1" s="1"/>
  <c r="I56" i="1" s="1"/>
  <c r="A26" i="1"/>
  <c r="A36" i="1" s="1"/>
  <c r="A46" i="1" s="1"/>
  <c r="A56" i="1" s="1"/>
  <c r="G11" i="1"/>
  <c r="F11" i="1"/>
  <c r="E11" i="1"/>
  <c r="D11" i="1"/>
  <c r="C11" i="1"/>
  <c r="B11" i="1"/>
  <c r="G10" i="1"/>
  <c r="F10" i="1"/>
  <c r="E10" i="1"/>
  <c r="D10" i="1"/>
  <c r="C10" i="1"/>
  <c r="B10" i="1"/>
  <c r="G9" i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  <c r="G6" i="1"/>
  <c r="F6" i="1"/>
  <c r="E6" i="1"/>
  <c r="D6" i="1"/>
  <c r="C6" i="1"/>
  <c r="B6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<sst xmlns="http://schemas.openxmlformats.org/spreadsheetml/2006/main" count="220" uniqueCount="13">
  <si>
    <t>Telai x</t>
  </si>
  <si>
    <t>Telai y</t>
  </si>
  <si>
    <t>piano</t>
  </si>
  <si>
    <t>y</t>
  </si>
  <si>
    <t>CC 1</t>
  </si>
  <si>
    <t>CC 2</t>
  </si>
  <si>
    <t>CC 3</t>
  </si>
  <si>
    <t>CC 4</t>
  </si>
  <si>
    <t>CC 5</t>
  </si>
  <si>
    <t>CC 6</t>
  </si>
  <si>
    <t>piano 1</t>
  </si>
  <si>
    <t>CC3+CC5</t>
  </si>
  <si>
    <t>CC4+CC6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</si>
</sst>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1" applyFill="1"/>
    <xf numFmtId="0" fontId="3" fillId="0" borderId="0" xfId="0" applyFont="1"/>
    <xf numFmtId="164" fontId="0" fillId="0" borderId="0" xfId="0" applyNumberFormat="1" applyAlignment="1"/>
    <xf numFmtId="0" fontId="0" fillId="0" borderId="0" xfId="0" applyAlignment="1"/>
    <xf numFmtId="164" fontId="0" fillId="0" borderId="0" xfId="0" applyNumberFormat="1"/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serie 1</c:v>
          </c:tx>
          <c:spPr>
            <a:ln w="3175" cap="rnd">
              <a:solidFill>
                <a:srgbClr val="000000"/>
              </a:solidFill>
              <a:round/>
            </a:ln>
            <a:effectLst/>
          </c:spPr>
          <c:marker>
            <c:symbol val="none"/>
          </c:marker>
          <c:xVal>
            <c:numRef>
              <c:f>Foglio1!$A$5:$A$11</c:f>
              <c:numCache>
                <c:formatCode>General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>
                  <c:v>21.35</c:v>
                </c:pt>
                <c:pt idx="6">
                  <c:v>25.03</c:v>
                </c:pt>
              </c:numCache>
            </c:numRef>
          </c:xVal>
          <c:yVal>
            <c:numRef>
              <c:f>Foglio1!$D$5:$D$11</c:f>
              <c:numCache>
                <c:formatCode>0.000</c:formatCode>
                <c:ptCount val="7"/>
                <c:pt idx="0">
                  <c:v>18.234999999999999</c:v>
                </c:pt>
                <c:pt idx="1">
                  <c:v>18.196999999999999</c:v>
                </c:pt>
                <c:pt idx="2">
                  <c:v>18.158000000000001</c:v>
                </c:pt>
                <c:pt idx="3">
                  <c:v>18.123000000000001</c:v>
                </c:pt>
                <c:pt idx="4">
                  <c:v>18.106000000000002</c:v>
                </c:pt>
                <c:pt idx="5">
                  <c:v>18.058</c:v>
                </c:pt>
                <c:pt idx="6">
                  <c:v>18.02</c:v>
                </c:pt>
              </c:numCache>
            </c:numRef>
          </c:yVal>
          <c:smooth val="1"/>
        </c:ser>
        <c:ser>
          <c:idx val="1"/>
          <c:order val="1"/>
          <c:tx>
            <c:v>serie 2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Foglio1!$A$16:$A$22</c:f>
              <c:numCache>
                <c:formatCode>General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>
                  <c:v>21.35</c:v>
                </c:pt>
                <c:pt idx="6">
                  <c:v>25.03</c:v>
                </c:pt>
              </c:numCache>
            </c:numRef>
          </c:xVal>
          <c:yVal>
            <c:numRef>
              <c:f>Foglio1!$D$16:$D$22</c:f>
              <c:numCache>
                <c:formatCode>General</c:formatCode>
                <c:ptCount val="7"/>
                <c:pt idx="0">
                  <c:v>16.704999999999998</c:v>
                </c:pt>
                <c:pt idx="1">
                  <c:v>16.663</c:v>
                </c:pt>
                <c:pt idx="2">
                  <c:v>16.617999999999999</c:v>
                </c:pt>
                <c:pt idx="3">
                  <c:v>16.577999999999999</c:v>
                </c:pt>
                <c:pt idx="4">
                  <c:v>16.559000000000001</c:v>
                </c:pt>
                <c:pt idx="5">
                  <c:v>16.503</c:v>
                </c:pt>
                <c:pt idx="6">
                  <c:v>16.46</c:v>
                </c:pt>
              </c:numCache>
            </c:numRef>
          </c:yVal>
          <c:smooth val="1"/>
        </c:ser>
        <c:ser>
          <c:idx val="2"/>
          <c:order val="2"/>
          <c:tx>
            <c:v>serie 3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Foglio1!$A$26:$A$32</c:f>
              <c:numCache>
                <c:formatCode>0.00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 formatCode="General">
                  <c:v>21.35</c:v>
                </c:pt>
                <c:pt idx="6" formatCode="General">
                  <c:v>25.03</c:v>
                </c:pt>
              </c:numCache>
            </c:numRef>
          </c:xVal>
          <c:yVal>
            <c:numRef>
              <c:f>Foglio1!$D$26:$D$32</c:f>
              <c:numCache>
                <c:formatCode>General</c:formatCode>
                <c:ptCount val="7"/>
                <c:pt idx="0">
                  <c:v>14.409000000000001</c:v>
                </c:pt>
                <c:pt idx="1">
                  <c:v>14.365</c:v>
                </c:pt>
                <c:pt idx="2">
                  <c:v>14.317</c:v>
                </c:pt>
                <c:pt idx="3">
                  <c:v>14.275</c:v>
                </c:pt>
                <c:pt idx="4">
                  <c:v>14.255000000000001</c:v>
                </c:pt>
                <c:pt idx="5">
                  <c:v>14.196</c:v>
                </c:pt>
                <c:pt idx="6">
                  <c:v>14.151</c:v>
                </c:pt>
              </c:numCache>
            </c:numRef>
          </c:yVal>
          <c:smooth val="1"/>
        </c:ser>
        <c:ser>
          <c:idx val="3"/>
          <c:order val="3"/>
          <c:tx>
            <c:v>serie 4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Foglio1!$A$36:$A$42</c:f>
              <c:numCache>
                <c:formatCode>0.00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 formatCode="General">
                  <c:v>21.35</c:v>
                </c:pt>
                <c:pt idx="6" formatCode="General">
                  <c:v>25.03</c:v>
                </c:pt>
              </c:numCache>
            </c:numRef>
          </c:xVal>
          <c:yVal>
            <c:numRef>
              <c:f>Foglio1!$D$36:$D$42</c:f>
              <c:numCache>
                <c:formatCode>General</c:formatCode>
                <c:ptCount val="7"/>
                <c:pt idx="0">
                  <c:v>11.228999999999999</c:v>
                </c:pt>
                <c:pt idx="1">
                  <c:v>11.186</c:v>
                </c:pt>
                <c:pt idx="2">
                  <c:v>11.14</c:v>
                </c:pt>
                <c:pt idx="3">
                  <c:v>11.1</c:v>
                </c:pt>
                <c:pt idx="4">
                  <c:v>11.08</c:v>
                </c:pt>
                <c:pt idx="5">
                  <c:v>11.023999999999999</c:v>
                </c:pt>
                <c:pt idx="6">
                  <c:v>10.98</c:v>
                </c:pt>
              </c:numCache>
            </c:numRef>
          </c:yVal>
          <c:smooth val="1"/>
        </c:ser>
        <c:ser>
          <c:idx val="4"/>
          <c:order val="4"/>
          <c:tx>
            <c:v>serie 5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Foglio1!$A$46:$A$52</c:f>
              <c:numCache>
                <c:formatCode>0.00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 formatCode="General">
                  <c:v>21.35</c:v>
                </c:pt>
                <c:pt idx="6" formatCode="General">
                  <c:v>25.03</c:v>
                </c:pt>
              </c:numCache>
            </c:numRef>
          </c:xVal>
          <c:yVal>
            <c:numRef>
              <c:f>Foglio1!$D$46:$D$52</c:f>
              <c:numCache>
                <c:formatCode>General</c:formatCode>
                <c:ptCount val="7"/>
                <c:pt idx="0">
                  <c:v>7.3339999999999996</c:v>
                </c:pt>
                <c:pt idx="1">
                  <c:v>7.2969999999999997</c:v>
                </c:pt>
                <c:pt idx="2">
                  <c:v>7.258</c:v>
                </c:pt>
                <c:pt idx="3">
                  <c:v>7.2229999999999999</c:v>
                </c:pt>
                <c:pt idx="4">
                  <c:v>7.2060000000000004</c:v>
                </c:pt>
                <c:pt idx="5">
                  <c:v>7.1580000000000004</c:v>
                </c:pt>
                <c:pt idx="6">
                  <c:v>7.1210000000000004</c:v>
                </c:pt>
              </c:numCache>
            </c:numRef>
          </c:yVal>
          <c:smooth val="1"/>
        </c:ser>
        <c:ser>
          <c:idx val="5"/>
          <c:order val="5"/>
          <c:tx>
            <c:v>serie 6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Foglio1!$A$56:$A$62</c:f>
              <c:numCache>
                <c:formatCode>0.00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 formatCode="General">
                  <c:v>21.35</c:v>
                </c:pt>
                <c:pt idx="6" formatCode="General">
                  <c:v>25.03</c:v>
                </c:pt>
              </c:numCache>
            </c:numRef>
          </c:xVal>
          <c:yVal>
            <c:numRef>
              <c:f>Foglio1!$D$56:$D$62</c:f>
              <c:numCache>
                <c:formatCode>General</c:formatCode>
                <c:ptCount val="7"/>
                <c:pt idx="0">
                  <c:v>3.1139999999999999</c:v>
                </c:pt>
                <c:pt idx="1">
                  <c:v>3.09</c:v>
                </c:pt>
                <c:pt idx="2">
                  <c:v>3.0649999999999999</c:v>
                </c:pt>
                <c:pt idx="3">
                  <c:v>3.0430000000000001</c:v>
                </c:pt>
                <c:pt idx="4">
                  <c:v>3.032</c:v>
                </c:pt>
                <c:pt idx="5">
                  <c:v>3.0009999999999999</c:v>
                </c:pt>
                <c:pt idx="6">
                  <c:v>2.976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800512"/>
        <c:axId val="315797376"/>
      </c:scatterChart>
      <c:valAx>
        <c:axId val="315800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5797376"/>
        <c:crosses val="autoZero"/>
        <c:crossBetween val="midCat"/>
      </c:valAx>
      <c:valAx>
        <c:axId val="315797376"/>
        <c:scaling>
          <c:orientation val="minMax"/>
          <c:max val="20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5800512"/>
        <c:crosses val="autoZero"/>
        <c:crossBetween val="midCat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Foglio1!$A$16:$A$22</c:f>
              <c:numCache>
                <c:formatCode>General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>
                  <c:v>21.35</c:v>
                </c:pt>
                <c:pt idx="6">
                  <c:v>25.03</c:v>
                </c:pt>
              </c:numCache>
            </c:numRef>
          </c:xVal>
          <c:yVal>
            <c:numRef>
              <c:f>Foglio1!$E$16:$E$22</c:f>
              <c:numCache>
                <c:formatCode>General</c:formatCode>
                <c:ptCount val="7"/>
                <c:pt idx="0">
                  <c:v>2.1429999999999998</c:v>
                </c:pt>
                <c:pt idx="1">
                  <c:v>1.252</c:v>
                </c:pt>
                <c:pt idx="2">
                  <c:v>0.314</c:v>
                </c:pt>
                <c:pt idx="3">
                  <c:v>-0.52800000000000002</c:v>
                </c:pt>
                <c:pt idx="4">
                  <c:v>-0.93300000000000005</c:v>
                </c:pt>
                <c:pt idx="5">
                  <c:v>-2.1019999999999999</c:v>
                </c:pt>
                <c:pt idx="6">
                  <c:v>-3.0150000000000001</c:v>
                </c:pt>
              </c:numCache>
            </c:numRef>
          </c:yVal>
          <c:smooth val="1"/>
        </c:ser>
        <c:ser>
          <c:idx val="0"/>
          <c:order val="1"/>
          <c:tx>
            <c:v>serie 1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Foglio1!$A$5:$A$11</c:f>
              <c:numCache>
                <c:formatCode>General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>
                  <c:v>21.35</c:v>
                </c:pt>
                <c:pt idx="6">
                  <c:v>25.03</c:v>
                </c:pt>
              </c:numCache>
            </c:numRef>
          </c:xVal>
          <c:yVal>
            <c:numRef>
              <c:f>Foglio1!$E$5:$E$11</c:f>
              <c:numCache>
                <c:formatCode>0.000</c:formatCode>
                <c:ptCount val="7"/>
                <c:pt idx="0">
                  <c:v>2.3180000000000001</c:v>
                </c:pt>
                <c:pt idx="1">
                  <c:v>1.3520000000000001</c:v>
                </c:pt>
                <c:pt idx="2">
                  <c:v>0.33400000000000002</c:v>
                </c:pt>
                <c:pt idx="3">
                  <c:v>-0.57899999999999996</c:v>
                </c:pt>
                <c:pt idx="4">
                  <c:v>-1.018</c:v>
                </c:pt>
                <c:pt idx="5">
                  <c:v>-2.286</c:v>
                </c:pt>
                <c:pt idx="6">
                  <c:v>-3.2770000000000001</c:v>
                </c:pt>
              </c:numCache>
            </c:numRef>
          </c:yVal>
          <c:smooth val="1"/>
        </c:ser>
        <c:ser>
          <c:idx val="2"/>
          <c:order val="2"/>
          <c:tx>
            <c:v>serie 3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Foglio1!$A$26:$A$32</c:f>
              <c:numCache>
                <c:formatCode>0.00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 formatCode="General">
                  <c:v>21.35</c:v>
                </c:pt>
                <c:pt idx="6" formatCode="General">
                  <c:v>25.03</c:v>
                </c:pt>
              </c:numCache>
            </c:numRef>
          </c:xVal>
          <c:yVal>
            <c:numRef>
              <c:f>Foglio1!$E$26:$E$32</c:f>
              <c:numCache>
                <c:formatCode>General</c:formatCode>
                <c:ptCount val="7"/>
                <c:pt idx="0">
                  <c:v>1.8720000000000001</c:v>
                </c:pt>
                <c:pt idx="1">
                  <c:v>1.0960000000000001</c:v>
                </c:pt>
                <c:pt idx="2">
                  <c:v>0.27900000000000003</c:v>
                </c:pt>
                <c:pt idx="3">
                  <c:v>-0.45400000000000001</c:v>
                </c:pt>
                <c:pt idx="4">
                  <c:v>-0.80600000000000005</c:v>
                </c:pt>
                <c:pt idx="5">
                  <c:v>-1.8240000000000001</c:v>
                </c:pt>
                <c:pt idx="6">
                  <c:v>-2.6190000000000002</c:v>
                </c:pt>
              </c:numCache>
            </c:numRef>
          </c:yVal>
          <c:smooth val="1"/>
        </c:ser>
        <c:ser>
          <c:idx val="3"/>
          <c:order val="3"/>
          <c:tx>
            <c:v>serie 4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Foglio1!$A$46:$A$52</c:f>
              <c:numCache>
                <c:formatCode>0.00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 formatCode="General">
                  <c:v>21.35</c:v>
                </c:pt>
                <c:pt idx="6" formatCode="General">
                  <c:v>25.03</c:v>
                </c:pt>
              </c:numCache>
            </c:numRef>
          </c:xVal>
          <c:yVal>
            <c:numRef>
              <c:f>Foglio1!$E$46:$E$52</c:f>
              <c:numCache>
                <c:formatCode>General</c:formatCode>
                <c:ptCount val="7"/>
                <c:pt idx="0">
                  <c:v>0.999</c:v>
                </c:pt>
                <c:pt idx="1">
                  <c:v>0.58899999999999997</c:v>
                </c:pt>
                <c:pt idx="2">
                  <c:v>0.157</c:v>
                </c:pt>
                <c:pt idx="3">
                  <c:v>-0.23</c:v>
                </c:pt>
                <c:pt idx="4">
                  <c:v>-0.41599999999999998</c:v>
                </c:pt>
                <c:pt idx="5">
                  <c:v>-0.95499999999999996</c:v>
                </c:pt>
                <c:pt idx="6">
                  <c:v>-1.375</c:v>
                </c:pt>
              </c:numCache>
            </c:numRef>
          </c:yVal>
          <c:smooth val="1"/>
        </c:ser>
        <c:ser>
          <c:idx val="4"/>
          <c:order val="4"/>
          <c:tx>
            <c:v>serie 5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Foglio1!$A$56:$A$62</c:f>
              <c:numCache>
                <c:formatCode>0.00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 formatCode="General">
                  <c:v>21.35</c:v>
                </c:pt>
                <c:pt idx="6" formatCode="General">
                  <c:v>25.03</c:v>
                </c:pt>
              </c:numCache>
            </c:numRef>
          </c:xVal>
          <c:yVal>
            <c:numRef>
              <c:f>Foglio1!$E$56:$E$62</c:f>
              <c:numCache>
                <c:formatCode>General</c:formatCode>
                <c:ptCount val="7"/>
                <c:pt idx="0">
                  <c:v>0.45800000000000002</c:v>
                </c:pt>
                <c:pt idx="1">
                  <c:v>0.27200000000000002</c:v>
                </c:pt>
                <c:pt idx="2">
                  <c:v>7.6999999999999999E-2</c:v>
                </c:pt>
                <c:pt idx="3">
                  <c:v>-9.9000000000000005E-2</c:v>
                </c:pt>
                <c:pt idx="4">
                  <c:v>-0.183</c:v>
                </c:pt>
                <c:pt idx="5">
                  <c:v>-0.42699999999999999</c:v>
                </c:pt>
                <c:pt idx="6">
                  <c:v>-0.61699999999999999</c:v>
                </c:pt>
              </c:numCache>
            </c:numRef>
          </c:yVal>
          <c:smooth val="1"/>
        </c:ser>
        <c:ser>
          <c:idx val="5"/>
          <c:order val="5"/>
          <c:tx>
            <c:v>serie 6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Foglio1!$A$36:$A$42</c:f>
              <c:numCache>
                <c:formatCode>0.00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 formatCode="General">
                  <c:v>21.35</c:v>
                </c:pt>
                <c:pt idx="6" formatCode="General">
                  <c:v>25.03</c:v>
                </c:pt>
              </c:numCache>
            </c:numRef>
          </c:xVal>
          <c:yVal>
            <c:numRef>
              <c:f>Foglio1!$E$36:$E$42</c:f>
              <c:numCache>
                <c:formatCode>General</c:formatCode>
                <c:ptCount val="7"/>
                <c:pt idx="0">
                  <c:v>1.4830000000000001</c:v>
                </c:pt>
                <c:pt idx="1">
                  <c:v>0.871</c:v>
                </c:pt>
                <c:pt idx="2">
                  <c:v>0.22600000000000001</c:v>
                </c:pt>
                <c:pt idx="3">
                  <c:v>-0.35299999999999998</c:v>
                </c:pt>
                <c:pt idx="4">
                  <c:v>-0.63</c:v>
                </c:pt>
                <c:pt idx="5">
                  <c:v>-1.4339999999999999</c:v>
                </c:pt>
                <c:pt idx="6">
                  <c:v>-2.0609999999999999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798552"/>
        <c:axId val="315798160"/>
      </c:scatterChart>
      <c:valAx>
        <c:axId val="315798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5798160"/>
        <c:crosses val="autoZero"/>
        <c:crossBetween val="midCat"/>
      </c:valAx>
      <c:valAx>
        <c:axId val="31579816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5798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47812773403328E-2"/>
          <c:y val="2.5428331875182269E-2"/>
          <c:w val="0.89141885389326336"/>
          <c:h val="0.89814814814814814"/>
        </c:manualLayout>
      </c:layout>
      <c:scatterChart>
        <c:scatterStyle val="lineMarker"/>
        <c:varyColors val="0"/>
        <c:ser>
          <c:idx val="1"/>
          <c:order val="0"/>
          <c:tx>
            <c:v>serie 2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Foglio1!$I$16:$I$20</c:f>
              <c:numCache>
                <c:formatCode>General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Foglio1!$L$16:$L$20</c:f>
              <c:numCache>
                <c:formatCode>General</c:formatCode>
                <c:ptCount val="5"/>
                <c:pt idx="0">
                  <c:v>-0.17899999999999999</c:v>
                </c:pt>
                <c:pt idx="1">
                  <c:v>-0.106</c:v>
                </c:pt>
                <c:pt idx="2">
                  <c:v>-0.03</c:v>
                </c:pt>
                <c:pt idx="3">
                  <c:v>6.6000000000000003E-2</c:v>
                </c:pt>
                <c:pt idx="4">
                  <c:v>0.155</c:v>
                </c:pt>
              </c:numCache>
            </c:numRef>
          </c:yVal>
          <c:smooth val="0"/>
        </c:ser>
        <c:ser>
          <c:idx val="2"/>
          <c:order val="1"/>
          <c:tx>
            <c:v>serie3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Foglio1!$I$26:$I$30</c:f>
              <c:numCache>
                <c:formatCode>0.00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Foglio1!$K$26:$K$30</c:f>
              <c:numCache>
                <c:formatCode>General</c:formatCode>
                <c:ptCount val="5"/>
                <c:pt idx="0">
                  <c:v>-0.152</c:v>
                </c:pt>
                <c:pt idx="1">
                  <c:v>-9.6000000000000002E-2</c:v>
                </c:pt>
                <c:pt idx="2">
                  <c:v>-2.7E-2</c:v>
                </c:pt>
                <c:pt idx="3">
                  <c:v>2.7E-2</c:v>
                </c:pt>
                <c:pt idx="4">
                  <c:v>9.7000000000000003E-2</c:v>
                </c:pt>
              </c:numCache>
            </c:numRef>
          </c:yVal>
          <c:smooth val="0"/>
        </c:ser>
        <c:ser>
          <c:idx val="3"/>
          <c:order val="2"/>
          <c:tx>
            <c:v>serie4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Foglio1!$I$36:$I$40</c:f>
              <c:numCache>
                <c:formatCode>0.00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Foglio1!$L$36:$L$40</c:f>
              <c:numCache>
                <c:formatCode>General</c:formatCode>
                <c:ptCount val="5"/>
                <c:pt idx="0">
                  <c:v>-0.16500000000000001</c:v>
                </c:pt>
                <c:pt idx="1">
                  <c:v>-9.7000000000000003E-2</c:v>
                </c:pt>
                <c:pt idx="2">
                  <c:v>-2.3E-2</c:v>
                </c:pt>
                <c:pt idx="3">
                  <c:v>5.8000000000000003E-2</c:v>
                </c:pt>
                <c:pt idx="4">
                  <c:v>0.14099999999999999</c:v>
                </c:pt>
              </c:numCache>
            </c:numRef>
          </c:yVal>
          <c:smooth val="0"/>
        </c:ser>
        <c:ser>
          <c:idx val="4"/>
          <c:order val="3"/>
          <c:tx>
            <c:v>serie 5</c:v>
          </c:tx>
          <c:spPr>
            <a:ln w="3175" cap="sq" cmpd="tri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Foglio1!$I$46:$I$50</c:f>
              <c:numCache>
                <c:formatCode>0.00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Foglio1!$L$46:$L$50</c:f>
              <c:numCache>
                <c:formatCode>General</c:formatCode>
                <c:ptCount val="5"/>
                <c:pt idx="0">
                  <c:v>-0.13700000000000001</c:v>
                </c:pt>
                <c:pt idx="1">
                  <c:v>-0.08</c:v>
                </c:pt>
                <c:pt idx="2">
                  <c:v>-1.7000000000000001E-2</c:v>
                </c:pt>
                <c:pt idx="3">
                  <c:v>4.7E-2</c:v>
                </c:pt>
                <c:pt idx="4">
                  <c:v>0.11600000000000001</c:v>
                </c:pt>
              </c:numCache>
            </c:numRef>
          </c:yVal>
          <c:smooth val="0"/>
        </c:ser>
        <c:ser>
          <c:idx val="5"/>
          <c:order val="4"/>
          <c:tx>
            <c:v>serie 6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Foglio1!$I$56:$I$60</c:f>
              <c:numCache>
                <c:formatCode>0.00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Foglio1!$L$56:$L$60</c:f>
              <c:numCache>
                <c:formatCode>General</c:formatCode>
                <c:ptCount val="5"/>
                <c:pt idx="0">
                  <c:v>-8.5000000000000006E-2</c:v>
                </c:pt>
                <c:pt idx="1">
                  <c:v>-0.05</c:v>
                </c:pt>
                <c:pt idx="2">
                  <c:v>-8.9999999999999993E-3</c:v>
                </c:pt>
                <c:pt idx="3">
                  <c:v>2.9000000000000001E-2</c:v>
                </c:pt>
                <c:pt idx="4">
                  <c:v>7.2999999999999995E-2</c:v>
                </c:pt>
              </c:numCache>
            </c:numRef>
          </c:yVal>
          <c:smooth val="0"/>
        </c:ser>
        <c:ser>
          <c:idx val="0"/>
          <c:order val="5"/>
          <c:tx>
            <c:v>serie 1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Foglio1!$I$5:$I$9</c:f>
              <c:numCache>
                <c:formatCode>General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Foglio1!$L$5:$L$9</c:f>
              <c:numCache>
                <c:formatCode>General</c:formatCode>
                <c:ptCount val="5"/>
                <c:pt idx="0">
                  <c:v>-0.17199999999999999</c:v>
                </c:pt>
                <c:pt idx="1">
                  <c:v>-0.10299999999999999</c:v>
                </c:pt>
                <c:pt idx="2">
                  <c:v>3.3000000000000002E-2</c:v>
                </c:pt>
                <c:pt idx="3">
                  <c:v>6.5000000000000002E-2</c:v>
                </c:pt>
                <c:pt idx="4">
                  <c:v>0.14899999999999999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794240"/>
        <c:axId val="315794632"/>
      </c:scatterChart>
      <c:valAx>
        <c:axId val="315794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5794632"/>
        <c:crosses val="autoZero"/>
        <c:crossBetween val="midCat"/>
      </c:valAx>
      <c:valAx>
        <c:axId val="315794632"/>
        <c:scaling>
          <c:orientation val="minMax"/>
          <c:max val="20"/>
          <c:min val="-4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5794240"/>
        <c:crosses val="autoZero"/>
        <c:crossBetween val="midCat"/>
      </c:valAx>
      <c:spPr>
        <a:noFill/>
        <a:ln w="28575">
          <a:solidFill>
            <a:srgbClr val="000000">
              <a:alpha val="90000"/>
            </a:srgbClr>
          </a:solidFill>
        </a:ln>
        <a:effectLst/>
      </c:spPr>
    </c:plotArea>
    <c:plotVisOnly val="1"/>
    <c:dispBlanksAs val="gap"/>
    <c:showDLblsOverMax val="0"/>
  </c:chart>
  <c:spPr>
    <a:solidFill>
      <a:schemeClr val="lt1"/>
    </a:solidFill>
    <a:ln w="3175" cap="flat" cmpd="sng" algn="ctr">
      <a:solidFill>
        <a:srgbClr val="000000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serie 1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3175" cap="rnd">
                <a:solidFill>
                  <a:schemeClr val="tx1"/>
                </a:solidFill>
                <a:round/>
              </a:ln>
              <a:effectLst/>
            </c:spPr>
          </c:dPt>
          <c:xVal>
            <c:numRef>
              <c:f>Foglio1!$I$5:$I$9</c:f>
              <c:numCache>
                <c:formatCode>General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Foglio1!$M$5:$M$9</c:f>
              <c:numCache>
                <c:formatCode>General</c:formatCode>
                <c:ptCount val="5"/>
                <c:pt idx="0">
                  <c:v>13.067</c:v>
                </c:pt>
                <c:pt idx="1">
                  <c:v>13.683</c:v>
                </c:pt>
                <c:pt idx="2">
                  <c:v>14.577</c:v>
                </c:pt>
                <c:pt idx="3">
                  <c:v>15.388999999999999</c:v>
                </c:pt>
                <c:pt idx="4">
                  <c:v>16.538</c:v>
                </c:pt>
              </c:numCache>
            </c:numRef>
          </c:yVal>
          <c:smooth val="0"/>
        </c:ser>
        <c:ser>
          <c:idx val="1"/>
          <c:order val="1"/>
          <c:tx>
            <c:v>serie 2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Foglio1!$I$16:$I$20</c:f>
              <c:numCache>
                <c:formatCode>General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Foglio1!$M$16:$M$20</c:f>
              <c:numCache>
                <c:formatCode>General</c:formatCode>
                <c:ptCount val="5"/>
                <c:pt idx="0">
                  <c:v>12.003</c:v>
                </c:pt>
                <c:pt idx="1">
                  <c:v>12.577999999999999</c:v>
                </c:pt>
                <c:pt idx="2">
                  <c:v>13.41</c:v>
                </c:pt>
                <c:pt idx="3">
                  <c:v>14.164999999999999</c:v>
                </c:pt>
                <c:pt idx="4">
                  <c:v>15.231</c:v>
                </c:pt>
              </c:numCache>
            </c:numRef>
          </c:yVal>
          <c:smooth val="0"/>
        </c:ser>
        <c:ser>
          <c:idx val="2"/>
          <c:order val="2"/>
          <c:tx>
            <c:v>serie 3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Foglio1!$I$26:$I$30</c:f>
              <c:numCache>
                <c:formatCode>0.00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Foglio1!$M$26:$M$30</c:f>
              <c:numCache>
                <c:formatCode>General</c:formatCode>
                <c:ptCount val="5"/>
                <c:pt idx="0">
                  <c:v>10.409000000000001</c:v>
                </c:pt>
                <c:pt idx="1">
                  <c:v>10.917999999999999</c:v>
                </c:pt>
                <c:pt idx="2">
                  <c:v>11.651</c:v>
                </c:pt>
                <c:pt idx="3">
                  <c:v>12.314</c:v>
                </c:pt>
                <c:pt idx="4">
                  <c:v>13.25</c:v>
                </c:pt>
              </c:numCache>
            </c:numRef>
          </c:yVal>
          <c:smooth val="0"/>
        </c:ser>
        <c:ser>
          <c:idx val="3"/>
          <c:order val="3"/>
          <c:tx>
            <c:v>serie 4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Foglio1!$I$36:$I$40</c:f>
              <c:numCache>
                <c:formatCode>0.00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Foglio1!$M$36:$M$40</c:f>
              <c:numCache>
                <c:formatCode>General</c:formatCode>
                <c:ptCount val="5"/>
                <c:pt idx="0">
                  <c:v>8.2050000000000001</c:v>
                </c:pt>
                <c:pt idx="1">
                  <c:v>8.6150000000000002</c:v>
                </c:pt>
                <c:pt idx="2">
                  <c:v>9.202</c:v>
                </c:pt>
                <c:pt idx="3">
                  <c:v>9.7319999999999993</c:v>
                </c:pt>
                <c:pt idx="4">
                  <c:v>10.478</c:v>
                </c:pt>
              </c:numCache>
            </c:numRef>
          </c:yVal>
          <c:smooth val="0"/>
        </c:ser>
        <c:ser>
          <c:idx val="4"/>
          <c:order val="4"/>
          <c:tx>
            <c:v>serie 5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Foglio1!$I$46:$I$50</c:f>
              <c:numCache>
                <c:formatCode>0.00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Foglio1!$M$46:$M$50</c:f>
              <c:numCache>
                <c:formatCode>General</c:formatCode>
                <c:ptCount val="5"/>
                <c:pt idx="0">
                  <c:v>5.5149999999999997</c:v>
                </c:pt>
                <c:pt idx="1">
                  <c:v>5.7990000000000004</c:v>
                </c:pt>
                <c:pt idx="2">
                  <c:v>6.202</c:v>
                </c:pt>
                <c:pt idx="3">
                  <c:v>6.5640000000000001</c:v>
                </c:pt>
                <c:pt idx="4">
                  <c:v>7.0709999999999997</c:v>
                </c:pt>
              </c:numCache>
            </c:numRef>
          </c:yVal>
          <c:smooth val="0"/>
        </c:ser>
        <c:ser>
          <c:idx val="5"/>
          <c:order val="5"/>
          <c:tx>
            <c:v>serie 6</c:v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Foglio1!$I$56:$I$60</c:f>
              <c:numCache>
                <c:formatCode>0.00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Foglio1!$M$56:$M$60</c:f>
              <c:numCache>
                <c:formatCode>General</c:formatCode>
                <c:ptCount val="5"/>
                <c:pt idx="0">
                  <c:v>2.5219999999999998</c:v>
                </c:pt>
                <c:pt idx="1">
                  <c:v>2.66</c:v>
                </c:pt>
                <c:pt idx="2">
                  <c:v>2.8530000000000002</c:v>
                </c:pt>
                <c:pt idx="3">
                  <c:v>3.0230000000000001</c:v>
                </c:pt>
                <c:pt idx="4">
                  <c:v>3.26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795808"/>
        <c:axId val="315798944"/>
      </c:scatterChart>
      <c:valAx>
        <c:axId val="31579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5798944"/>
        <c:crosses val="autoZero"/>
        <c:crossBetween val="midCat"/>
      </c:valAx>
      <c:valAx>
        <c:axId val="315798944"/>
        <c:scaling>
          <c:orientation val="minMax"/>
          <c:max val="2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5795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SERIE 1</c:v>
          </c:tx>
          <c:spPr>
            <a:ln w="19050" cap="rnd">
              <a:solidFill>
                <a:schemeClr val="accent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Foglio2!$A$5:$A$11</c:f>
              <c:numCache>
                <c:formatCode>General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>
                  <c:v>21.35</c:v>
                </c:pt>
                <c:pt idx="6">
                  <c:v>25.03</c:v>
                </c:pt>
              </c:numCache>
            </c:numRef>
          </c:xVal>
          <c:yVal>
            <c:numRef>
              <c:f>Foglio2!$D$5:$D$11</c:f>
              <c:numCache>
                <c:formatCode>0.000</c:formatCode>
                <c:ptCount val="7"/>
                <c:pt idx="0">
                  <c:v>18.234999999999999</c:v>
                </c:pt>
                <c:pt idx="1">
                  <c:v>18.196999999999999</c:v>
                </c:pt>
                <c:pt idx="2">
                  <c:v>18.158000000000001</c:v>
                </c:pt>
                <c:pt idx="3">
                  <c:v>18.123000000000001</c:v>
                </c:pt>
                <c:pt idx="4">
                  <c:v>18.106000000000002</c:v>
                </c:pt>
                <c:pt idx="5">
                  <c:v>18.058</c:v>
                </c:pt>
                <c:pt idx="6">
                  <c:v>18.02</c:v>
                </c:pt>
              </c:numCache>
            </c:numRef>
          </c:yVal>
          <c:smooth val="0"/>
        </c:ser>
        <c:ser>
          <c:idx val="1"/>
          <c:order val="1"/>
          <c:tx>
            <c:v>SERIE 2</c:v>
          </c:tx>
          <c:spPr>
            <a:ln w="9525" cap="rnd">
              <a:solidFill>
                <a:srgbClr val="000080"/>
              </a:solidFill>
              <a:round/>
            </a:ln>
            <a:effectLst/>
          </c:spPr>
          <c:marker>
            <c:symbol val="none"/>
          </c:marker>
          <c:xVal>
            <c:numRef>
              <c:f>Foglio2!$A$5:$A$11</c:f>
              <c:numCache>
                <c:formatCode>General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>
                  <c:v>21.35</c:v>
                </c:pt>
                <c:pt idx="6">
                  <c:v>25.03</c:v>
                </c:pt>
              </c:numCache>
            </c:numRef>
          </c:xVal>
          <c:yVal>
            <c:numRef>
              <c:f>Foglio2!$H$5:$H$11</c:f>
              <c:numCache>
                <c:formatCode>0.000</c:formatCode>
                <c:ptCount val="7"/>
                <c:pt idx="0">
                  <c:v>19.657</c:v>
                </c:pt>
                <c:pt idx="1">
                  <c:v>19.036999999999999</c:v>
                </c:pt>
                <c:pt idx="2">
                  <c:v>18.384</c:v>
                </c:pt>
                <c:pt idx="3">
                  <c:v>18.445</c:v>
                </c:pt>
                <c:pt idx="4">
                  <c:v>19.124000000000002</c:v>
                </c:pt>
                <c:pt idx="5">
                  <c:v>19.408999999999999</c:v>
                </c:pt>
                <c:pt idx="6">
                  <c:v>19.966999999999999</c:v>
                </c:pt>
              </c:numCache>
            </c:numRef>
          </c:yVal>
          <c:smooth val="0"/>
        </c:ser>
        <c:ser>
          <c:idx val="2"/>
          <c:order val="2"/>
          <c:tx>
            <c:v>SESERIE 3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Foglio2!$B$64:$B$65</c:f>
              <c:numCache>
                <c:formatCode>General</c:formatCode>
                <c:ptCount val="2"/>
                <c:pt idx="0">
                  <c:v>0</c:v>
                </c:pt>
                <c:pt idx="1">
                  <c:v>26</c:v>
                </c:pt>
              </c:numCache>
            </c:numRef>
          </c:xVal>
          <c:yVal>
            <c:numRef>
              <c:f>Foglio2!$D$64:$D$65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SERIE 4</c:v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Foglio2!$A$5:$A$11</c:f>
              <c:numCache>
                <c:formatCode>General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>
                  <c:v>21.35</c:v>
                </c:pt>
                <c:pt idx="6">
                  <c:v>25.03</c:v>
                </c:pt>
              </c:numCache>
            </c:numRef>
          </c:xVal>
          <c:yVal>
            <c:numRef>
              <c:f>Foglio2!$F$5:$F$11</c:f>
              <c:numCache>
                <c:formatCode>0.000</c:formatCode>
                <c:ptCount val="7"/>
                <c:pt idx="0">
                  <c:v>1.4219999999999999</c:v>
                </c:pt>
                <c:pt idx="1">
                  <c:v>0.84</c:v>
                </c:pt>
                <c:pt idx="2">
                  <c:v>0.22600000000000001</c:v>
                </c:pt>
                <c:pt idx="3">
                  <c:v>-0.32200000000000001</c:v>
                </c:pt>
                <c:pt idx="4">
                  <c:v>-1.018</c:v>
                </c:pt>
                <c:pt idx="5">
                  <c:v>-1.351</c:v>
                </c:pt>
                <c:pt idx="6">
                  <c:v>-1.9470000000000001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534112"/>
        <c:axId val="321533328"/>
      </c:scatterChart>
      <c:valAx>
        <c:axId val="321534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533328"/>
        <c:crosses val="autoZero"/>
        <c:crossBetween val="midCat"/>
      </c:valAx>
      <c:valAx>
        <c:axId val="321533328"/>
        <c:scaling>
          <c:orientation val="minMax"/>
          <c:min val="-5"/>
        </c:scaling>
        <c:delete val="0"/>
        <c:axPos val="l"/>
        <c:majorGridlines>
          <c:spPr>
            <a:ln w="9525" cap="sq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534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SERIE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Foglio2!$M$5:$M$9</c:f>
              <c:numCache>
                <c:formatCode>General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Foglio2!$E$5:$E$11</c:f>
              <c:numCache>
                <c:formatCode>0.000</c:formatCode>
                <c:ptCount val="7"/>
                <c:pt idx="0">
                  <c:v>2.3180000000000001</c:v>
                </c:pt>
                <c:pt idx="1">
                  <c:v>1.3520000000000001</c:v>
                </c:pt>
                <c:pt idx="2">
                  <c:v>0.33400000000000002</c:v>
                </c:pt>
                <c:pt idx="3">
                  <c:v>-0.57899999999999996</c:v>
                </c:pt>
                <c:pt idx="4">
                  <c:v>-1.018</c:v>
                </c:pt>
                <c:pt idx="5">
                  <c:v>-2.286</c:v>
                </c:pt>
                <c:pt idx="6">
                  <c:v>-3.2770000000000001</c:v>
                </c:pt>
              </c:numCache>
            </c:numRef>
          </c:yVal>
          <c:smooth val="0"/>
        </c:ser>
        <c:ser>
          <c:idx val="1"/>
          <c:order val="1"/>
          <c:tx>
            <c:v>SERIE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Foglio2!$A$5:$A$11</c:f>
              <c:numCache>
                <c:formatCode>General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>
                  <c:v>21.35</c:v>
                </c:pt>
                <c:pt idx="6">
                  <c:v>25.03</c:v>
                </c:pt>
              </c:numCache>
            </c:numRef>
          </c:xVal>
          <c:yVal>
            <c:numRef>
              <c:f>Foglio2!$I$5:$I$11</c:f>
              <c:numCache>
                <c:formatCode>0.000</c:formatCode>
                <c:ptCount val="7"/>
                <c:pt idx="0">
                  <c:v>4.0720000000000001</c:v>
                </c:pt>
                <c:pt idx="1">
                  <c:v>2.3879999999999999</c:v>
                </c:pt>
                <c:pt idx="2">
                  <c:v>0.61299999999999999</c:v>
                </c:pt>
                <c:pt idx="3">
                  <c:v>0.97699999999999998</c:v>
                </c:pt>
                <c:pt idx="4">
                  <c:v>1.7410000000000001</c:v>
                </c:pt>
                <c:pt idx="5">
                  <c:v>3.952</c:v>
                </c:pt>
                <c:pt idx="6">
                  <c:v>5.6779999999999999</c:v>
                </c:pt>
              </c:numCache>
            </c:numRef>
          </c:yVal>
          <c:smooth val="0"/>
        </c:ser>
        <c:ser>
          <c:idx val="2"/>
          <c:order val="2"/>
          <c:tx>
            <c:v>SERIE 4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Foglio2!$A$5:$A$11</c:f>
              <c:numCache>
                <c:formatCode>General</c:formatCode>
                <c:ptCount val="7"/>
                <c:pt idx="0">
                  <c:v>2.15</c:v>
                </c:pt>
                <c:pt idx="1">
                  <c:v>6.18</c:v>
                </c:pt>
                <c:pt idx="2">
                  <c:v>10.43</c:v>
                </c:pt>
                <c:pt idx="3">
                  <c:v>14.23</c:v>
                </c:pt>
                <c:pt idx="4">
                  <c:v>16.059999999999999</c:v>
                </c:pt>
                <c:pt idx="5">
                  <c:v>21.35</c:v>
                </c:pt>
                <c:pt idx="6">
                  <c:v>25.03</c:v>
                </c:pt>
              </c:numCache>
            </c:numRef>
          </c:xVal>
          <c:yVal>
            <c:numRef>
              <c:f>Foglio2!$G$5:$G$11</c:f>
              <c:numCache>
                <c:formatCode>0,000</c:formatCode>
                <c:ptCount val="7"/>
                <c:pt idx="0">
                  <c:v>1.754</c:v>
                </c:pt>
                <c:pt idx="1">
                  <c:v>1.036</c:v>
                </c:pt>
                <c:pt idx="2">
                  <c:v>0.27900000000000003</c:v>
                </c:pt>
                <c:pt idx="3">
                  <c:v>-0.39800000000000002</c:v>
                </c:pt>
                <c:pt idx="4">
                  <c:v>-0.72299999999999998</c:v>
                </c:pt>
                <c:pt idx="5">
                  <c:v>-1.6659999999999999</c:v>
                </c:pt>
                <c:pt idx="6">
                  <c:v>-2.4009999999999998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530584"/>
        <c:axId val="321535680"/>
      </c:scatterChart>
      <c:valAx>
        <c:axId val="321530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535680"/>
        <c:crosses val="autoZero"/>
        <c:crossBetween val="midCat"/>
      </c:valAx>
      <c:valAx>
        <c:axId val="321535680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53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SERIE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Foglio2!$M$5:$M$9</c:f>
              <c:numCache>
                <c:formatCode>General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Foglio2!$P$5:$P$9</c:f>
              <c:numCache>
                <c:formatCode>General</c:formatCode>
                <c:ptCount val="5"/>
                <c:pt idx="0">
                  <c:v>-0.17199999999999999</c:v>
                </c:pt>
                <c:pt idx="1">
                  <c:v>-0.10299999999999999</c:v>
                </c:pt>
                <c:pt idx="2">
                  <c:v>3.3000000000000002E-2</c:v>
                </c:pt>
                <c:pt idx="3">
                  <c:v>6.5000000000000002E-2</c:v>
                </c:pt>
                <c:pt idx="4">
                  <c:v>0.14899999999999999</c:v>
                </c:pt>
              </c:numCache>
            </c:numRef>
          </c:yVal>
          <c:smooth val="0"/>
        </c:ser>
        <c:ser>
          <c:idx val="1"/>
          <c:order val="1"/>
          <c:tx>
            <c:v>SERIE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Foglio2!$M$5:$M$9</c:f>
              <c:numCache>
                <c:formatCode>General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Foglio2!$T$5:$T$9</c:f>
              <c:numCache>
                <c:formatCode>General</c:formatCode>
                <c:ptCount val="5"/>
                <c:pt idx="0">
                  <c:v>2.2750000000000004</c:v>
                </c:pt>
                <c:pt idx="1">
                  <c:v>1.3639999999999999</c:v>
                </c:pt>
                <c:pt idx="2">
                  <c:v>0.27300000000000002</c:v>
                </c:pt>
                <c:pt idx="3">
                  <c:v>0.64300000000000002</c:v>
                </c:pt>
                <c:pt idx="4">
                  <c:v>1.7769999999999999</c:v>
                </c:pt>
              </c:numCache>
            </c:numRef>
          </c:yVal>
          <c:smooth val="0"/>
        </c:ser>
        <c:ser>
          <c:idx val="2"/>
          <c:order val="2"/>
          <c:tx>
            <c:v>SERIE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Foglio2!$O$62:$O$63</c:f>
              <c:numCache>
                <c:formatCode>General</c:formatCode>
                <c:ptCount val="2"/>
                <c:pt idx="0" formatCode="0.000">
                  <c:v>0</c:v>
                </c:pt>
                <c:pt idx="1">
                  <c:v>26</c:v>
                </c:pt>
              </c:numCache>
            </c:numRef>
          </c:xVal>
          <c:yVal>
            <c:numRef>
              <c:f>Foglio2!$P$62:$P$63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SERIE 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Foglio2!$M$5:$M$9</c:f>
              <c:numCache>
                <c:formatCode>General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Foglio2!$R$5:$R$9</c:f>
              <c:numCache>
                <c:formatCode>General</c:formatCode>
                <c:ptCount val="5"/>
                <c:pt idx="0">
                  <c:v>-2.1030000000000002</c:v>
                </c:pt>
                <c:pt idx="1">
                  <c:v>-1.2609999999999999</c:v>
                </c:pt>
                <c:pt idx="2">
                  <c:v>-0.24</c:v>
                </c:pt>
                <c:pt idx="3">
                  <c:v>0.57799999999999996</c:v>
                </c:pt>
                <c:pt idx="4">
                  <c:v>1.6279999999999999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244360"/>
        <c:axId val="406243576"/>
      </c:scatterChart>
      <c:valAx>
        <c:axId val="406244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06243576"/>
        <c:crosses val="autoZero"/>
        <c:crossBetween val="midCat"/>
      </c:valAx>
      <c:valAx>
        <c:axId val="40624357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06244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SERIE 1</c:v>
          </c:tx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Foglio2!$M$5:$M$9</c:f>
              <c:numCache>
                <c:formatCode>General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Foglio2!$Q$5:$Q$9</c:f>
              <c:numCache>
                <c:formatCode>General</c:formatCode>
                <c:ptCount val="5"/>
                <c:pt idx="0">
                  <c:v>13.067</c:v>
                </c:pt>
                <c:pt idx="1">
                  <c:v>13.683</c:v>
                </c:pt>
                <c:pt idx="2">
                  <c:v>14.577</c:v>
                </c:pt>
                <c:pt idx="3">
                  <c:v>15.388999999999999</c:v>
                </c:pt>
                <c:pt idx="4">
                  <c:v>16.538</c:v>
                </c:pt>
              </c:numCache>
            </c:numRef>
          </c:yVal>
          <c:smooth val="0"/>
        </c:ser>
        <c:ser>
          <c:idx val="1"/>
          <c:order val="1"/>
          <c:tx>
            <c:v>SERIE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Foglio2!$M$5:$M$9</c:f>
              <c:numCache>
                <c:formatCode>General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Foglio2!$U$5:$U$9</c:f>
              <c:numCache>
                <c:formatCode>General</c:formatCode>
                <c:ptCount val="5"/>
                <c:pt idx="0">
                  <c:v>15.342000000000001</c:v>
                </c:pt>
                <c:pt idx="1">
                  <c:v>15.047000000000001</c:v>
                </c:pt>
                <c:pt idx="2">
                  <c:v>14.85</c:v>
                </c:pt>
                <c:pt idx="3">
                  <c:v>16.032</c:v>
                </c:pt>
                <c:pt idx="4">
                  <c:v>18.315000000000001</c:v>
                </c:pt>
              </c:numCache>
            </c:numRef>
          </c:yVal>
          <c:smooth val="0"/>
        </c:ser>
        <c:ser>
          <c:idx val="2"/>
          <c:order val="2"/>
          <c:tx>
            <c:v>SERIE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Foglio2!$O$62:$O$63</c:f>
              <c:numCache>
                <c:formatCode>General</c:formatCode>
                <c:ptCount val="2"/>
                <c:pt idx="0" formatCode="0,000">
                  <c:v>0</c:v>
                </c:pt>
                <c:pt idx="1">
                  <c:v>26</c:v>
                </c:pt>
              </c:numCache>
            </c:numRef>
          </c:xVal>
          <c:yVal>
            <c:numRef>
              <c:f>Foglio2!$P$62:$P$63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SERIE 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Foglio2!$M$5:$M$9</c:f>
              <c:numCache>
                <c:formatCode>General</c:formatCode>
                <c:ptCount val="5"/>
                <c:pt idx="0">
                  <c:v>0.15</c:v>
                </c:pt>
                <c:pt idx="1">
                  <c:v>5.83</c:v>
                </c:pt>
                <c:pt idx="2">
                  <c:v>12.9</c:v>
                </c:pt>
                <c:pt idx="3">
                  <c:v>18.559999999999999</c:v>
                </c:pt>
                <c:pt idx="4">
                  <c:v>25.83</c:v>
                </c:pt>
              </c:numCache>
            </c:numRef>
          </c:xVal>
          <c:yVal>
            <c:numRef>
              <c:f>Foglio2!$S$5:$S$9</c:f>
              <c:numCache>
                <c:formatCode>General</c:formatCode>
                <c:ptCount val="5"/>
                <c:pt idx="0">
                  <c:v>-2.593</c:v>
                </c:pt>
                <c:pt idx="1">
                  <c:v>-1.5549999999999999</c:v>
                </c:pt>
                <c:pt idx="2">
                  <c:v>-0.29599999999999999</c:v>
                </c:pt>
                <c:pt idx="3">
                  <c:v>0.71199999999999997</c:v>
                </c:pt>
                <c:pt idx="4">
                  <c:v>2.0070000000000001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380304"/>
        <c:axId val="398375208"/>
      </c:scatterChart>
      <c:valAx>
        <c:axId val="39838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8375208"/>
        <c:crosses val="autoZero"/>
        <c:crossBetween val="midCat"/>
      </c:valAx>
      <c:valAx>
        <c:axId val="39837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8380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130735</xdr:colOff>
      <xdr:row>4</xdr:row>
      <xdr:rowOff>1</xdr:rowOff>
    </xdr:from>
    <xdr:to>
      <xdr:col>18</xdr:col>
      <xdr:colOff>18676</xdr:colOff>
      <xdr:row>21</xdr:row>
      <xdr:rowOff>92927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19050</xdr:rowOff>
    </xdr:from>
    <xdr:to>
      <xdr:col>11</xdr:col>
      <xdr:colOff>157006</xdr:colOff>
      <xdr:row>13</xdr:row>
      <xdr:rowOff>125604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0</xdr:row>
      <xdr:rowOff>19050</xdr:rowOff>
    </xdr:from>
    <xdr:to>
      <xdr:col>11</xdr:col>
      <xdr:colOff>352425</xdr:colOff>
      <xdr:row>14</xdr:row>
      <xdr:rowOff>95250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519112</xdr:colOff>
      <xdr:row>0</xdr:row>
      <xdr:rowOff>19050</xdr:rowOff>
    </xdr:from>
    <xdr:to>
      <xdr:col>15</xdr:col>
      <xdr:colOff>0</xdr:colOff>
      <xdr:row>21</xdr:row>
      <xdr:rowOff>17318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130969</xdr:colOff>
      <xdr:row>2</xdr:row>
      <xdr:rowOff>63103</xdr:rowOff>
    </xdr:from>
    <xdr:to>
      <xdr:col>13</xdr:col>
      <xdr:colOff>71438</xdr:colOff>
      <xdr:row>16</xdr:row>
      <xdr:rowOff>139303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519112</xdr:colOff>
      <xdr:row>0</xdr:row>
      <xdr:rowOff>157162</xdr:rowOff>
    </xdr:from>
    <xdr:to>
      <xdr:col>14</xdr:col>
      <xdr:colOff>419100</xdr:colOff>
      <xdr:row>15</xdr:row>
      <xdr:rowOff>42862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519112</xdr:colOff>
      <xdr:row>0</xdr:row>
      <xdr:rowOff>157162</xdr:rowOff>
    </xdr:from>
    <xdr:to>
      <xdr:col>13</xdr:col>
      <xdr:colOff>464343</xdr:colOff>
      <xdr:row>15</xdr:row>
      <xdr:rowOff>42862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0</xdr:row>
      <xdr:rowOff>157162</xdr:rowOff>
    </xdr:from>
    <xdr:to>
      <xdr:col>11</xdr:col>
      <xdr:colOff>352425</xdr:colOff>
      <xdr:row>15</xdr:row>
      <xdr:rowOff>42862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dif%20Purrazzo%20nuo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oImpM"/>
      <sheetName val="SpoTel"/>
      <sheetName val="TRA"/>
      <sheetName val="PIL"/>
      <sheetName val="SpoM"/>
      <sheetName val="DiagrSpoX"/>
      <sheetName val="DiagrSpoY"/>
      <sheetName val="TabPil"/>
      <sheetName val="Inviluppo pilastri"/>
      <sheetName val="Inv travi"/>
      <sheetName val="Foglio travi"/>
      <sheetName val="Trave 5-27"/>
      <sheetName val="diagramma inviluppo"/>
      <sheetName val="Pilastri"/>
      <sheetName val="p5"/>
      <sheetName val="p8"/>
      <sheetName val="p10"/>
      <sheetName val="p15"/>
      <sheetName val="p24"/>
    </sheetNames>
    <sheetDataSet>
      <sheetData sheetId="0"/>
      <sheetData sheetId="1">
        <row r="2">
          <cell r="F2">
            <v>0.29099999999999998</v>
          </cell>
          <cell r="G2">
            <v>0.17100000000000001</v>
          </cell>
          <cell r="H2">
            <v>18.234999999999999</v>
          </cell>
          <cell r="I2">
            <v>2.3180000000000001</v>
          </cell>
          <cell r="J2">
            <v>1.4219999999999999</v>
          </cell>
          <cell r="K2">
            <v>1.754</v>
          </cell>
        </row>
        <row r="8">
          <cell r="F8">
            <v>0.155</v>
          </cell>
          <cell r="G8">
            <v>0.10100000000000001</v>
          </cell>
          <cell r="H8">
            <v>18.196999999999999</v>
          </cell>
          <cell r="I8">
            <v>1.3520000000000001</v>
          </cell>
          <cell r="J8">
            <v>0.84</v>
          </cell>
          <cell r="K8">
            <v>1.036</v>
          </cell>
        </row>
        <row r="14">
          <cell r="F14">
            <v>1.2999999999999999E-2</v>
          </cell>
          <cell r="G14">
            <v>2.8000000000000001E-2</v>
          </cell>
          <cell r="H14">
            <v>18.158000000000001</v>
          </cell>
          <cell r="I14">
            <v>0.33400000000000002</v>
          </cell>
          <cell r="J14">
            <v>0.22600000000000001</v>
          </cell>
          <cell r="K14">
            <v>0.27900000000000003</v>
          </cell>
        </row>
        <row r="20">
          <cell r="F20">
            <v>-0.115</v>
          </cell>
          <cell r="G20">
            <v>-3.7999999999999999E-2</v>
          </cell>
          <cell r="H20">
            <v>18.123000000000001</v>
          </cell>
          <cell r="I20">
            <v>-0.57899999999999996</v>
          </cell>
          <cell r="J20">
            <v>-0.32200000000000001</v>
          </cell>
          <cell r="K20">
            <v>-0.39800000000000002</v>
          </cell>
        </row>
        <row r="26">
          <cell r="F26">
            <v>-0.17599999999999999</v>
          </cell>
          <cell r="G26">
            <v>-7.0000000000000007E-2</v>
          </cell>
          <cell r="H26">
            <v>18.106000000000002</v>
          </cell>
          <cell r="I26">
            <v>-1.018</v>
          </cell>
          <cell r="K26">
            <v>-0.72299999999999998</v>
          </cell>
        </row>
        <row r="32">
          <cell r="F32">
            <v>-0.35399999999999998</v>
          </cell>
          <cell r="G32">
            <v>-0.161</v>
          </cell>
          <cell r="H32">
            <v>18.058</v>
          </cell>
          <cell r="I32">
            <v>-2.286</v>
          </cell>
          <cell r="J32">
            <v>-1.351</v>
          </cell>
          <cell r="K32">
            <v>-1.6659999999999999</v>
          </cell>
        </row>
        <row r="38">
          <cell r="F38">
            <v>-0.49199999999999999</v>
          </cell>
          <cell r="G38">
            <v>-0.23200000000000001</v>
          </cell>
          <cell r="H38">
            <v>18.02</v>
          </cell>
          <cell r="I38">
            <v>-3.2770000000000001</v>
          </cell>
          <cell r="J38">
            <v>-1.9470000000000001</v>
          </cell>
          <cell r="K38">
            <v>-2.4009999999999998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workbookViewId="0">
      <selection activeCell="C12" sqref="C12"/>
    </sheetView>
  </sheetViews>
  <sheetFormatPr defaultRowHeight="15" x14ac:dyDescent="0.25"/>
  <sheetData>
    <row r="1" spans="1:15" x14ac:dyDescent="0.25">
      <c r="A1" s="1" t="s">
        <v>0</v>
      </c>
      <c r="I1" s="1" t="s">
        <v>1</v>
      </c>
    </row>
    <row r="3" spans="1:15" x14ac:dyDescent="0.25">
      <c r="A3" s="2" t="s">
        <v>2</v>
      </c>
      <c r="B3" s="2">
        <v>6</v>
      </c>
      <c r="I3" s="2" t="s">
        <v>2</v>
      </c>
      <c r="J3" s="2">
        <v>5</v>
      </c>
    </row>
    <row r="4" spans="1:15" x14ac:dyDescent="0.25">
      <c r="A4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</row>
    <row r="5" spans="1:15" x14ac:dyDescent="0.25">
      <c r="A5">
        <v>2.15</v>
      </c>
      <c r="B5" s="3">
        <f>[1]SpoTel!F2</f>
        <v>0.29099999999999998</v>
      </c>
      <c r="C5" s="3">
        <f>[1]SpoTel!G2</f>
        <v>0.17100000000000001</v>
      </c>
      <c r="D5" s="3">
        <f>[1]SpoTel!H2</f>
        <v>18.234999999999999</v>
      </c>
      <c r="E5" s="3">
        <f>[1]SpoTel!I2</f>
        <v>2.3180000000000001</v>
      </c>
      <c r="F5" s="3">
        <f>[1]SpoTel!J2</f>
        <v>1.4219999999999999</v>
      </c>
      <c r="G5" s="3">
        <f>[1]SpoTel!K2</f>
        <v>1.754</v>
      </c>
      <c r="I5">
        <v>0.15</v>
      </c>
      <c r="J5">
        <v>-0.38800000000000001</v>
      </c>
      <c r="K5">
        <v>-0.25600000000000001</v>
      </c>
      <c r="L5">
        <v>-0.17199999999999999</v>
      </c>
      <c r="M5">
        <v>13.067</v>
      </c>
      <c r="N5">
        <v>-2.1030000000000002</v>
      </c>
      <c r="O5">
        <v>-2.593</v>
      </c>
    </row>
    <row r="6" spans="1:15" x14ac:dyDescent="0.25">
      <c r="A6">
        <v>6.18</v>
      </c>
      <c r="B6" s="3">
        <f>[1]SpoTel!F8</f>
        <v>0.155</v>
      </c>
      <c r="C6" s="3">
        <f>[1]SpoTel!G8</f>
        <v>0.10100000000000001</v>
      </c>
      <c r="D6" s="3">
        <f>[1]SpoTel!H8</f>
        <v>18.196999999999999</v>
      </c>
      <c r="E6" s="3">
        <f>[1]SpoTel!I8</f>
        <v>1.3520000000000001</v>
      </c>
      <c r="F6" s="3">
        <f>[1]SpoTel!J8</f>
        <v>0.84</v>
      </c>
      <c r="G6" s="3">
        <f>[1]SpoTel!K8</f>
        <v>1.036</v>
      </c>
      <c r="I6">
        <v>5.83</v>
      </c>
      <c r="J6">
        <v>-0.192</v>
      </c>
      <c r="K6">
        <v>-0.156</v>
      </c>
      <c r="L6">
        <v>-0.10299999999999999</v>
      </c>
      <c r="M6">
        <v>13.683</v>
      </c>
      <c r="N6">
        <v>-1.2609999999999999</v>
      </c>
      <c r="O6">
        <v>-1.5549999999999999</v>
      </c>
    </row>
    <row r="7" spans="1:15" x14ac:dyDescent="0.25">
      <c r="A7">
        <v>10.43</v>
      </c>
      <c r="B7" s="3">
        <f>[1]SpoTel!F14</f>
        <v>1.2999999999999999E-2</v>
      </c>
      <c r="C7" s="3">
        <f>[1]SpoTel!G14</f>
        <v>2.8000000000000001E-2</v>
      </c>
      <c r="D7" s="3">
        <f>[1]SpoTel!H14</f>
        <v>18.158000000000001</v>
      </c>
      <c r="E7" s="3">
        <f>[1]SpoTel!I14</f>
        <v>0.33400000000000002</v>
      </c>
      <c r="F7" s="3">
        <f>[1]SpoTel!J14</f>
        <v>0.22600000000000001</v>
      </c>
      <c r="G7" s="3">
        <f>[1]SpoTel!K14</f>
        <v>0.27900000000000003</v>
      </c>
      <c r="I7">
        <v>12.9</v>
      </c>
      <c r="J7">
        <v>4.4999999999999998E-2</v>
      </c>
      <c r="K7">
        <v>-3.4000000000000002E-2</v>
      </c>
      <c r="L7">
        <v>3.3000000000000002E-2</v>
      </c>
      <c r="M7">
        <v>14.577</v>
      </c>
      <c r="N7">
        <v>-0.24</v>
      </c>
      <c r="O7">
        <v>-0.29599999999999999</v>
      </c>
    </row>
    <row r="8" spans="1:15" x14ac:dyDescent="0.25">
      <c r="A8">
        <v>14.23</v>
      </c>
      <c r="B8" s="3">
        <f>[1]SpoTel!F20</f>
        <v>-0.115</v>
      </c>
      <c r="C8" s="3">
        <f>[1]SpoTel!G20</f>
        <v>-3.7999999999999999E-2</v>
      </c>
      <c r="D8" s="3">
        <f>[1]SpoTel!H20</f>
        <v>18.123000000000001</v>
      </c>
      <c r="E8" s="3">
        <f>[1]SpoTel!I20</f>
        <v>-0.57899999999999996</v>
      </c>
      <c r="F8" s="3">
        <f>[1]SpoTel!J20</f>
        <v>-0.32200000000000001</v>
      </c>
      <c r="G8" s="3">
        <f>[1]SpoTel!K20</f>
        <v>-0.39800000000000002</v>
      </c>
      <c r="I8">
        <v>18.559999999999999</v>
      </c>
      <c r="J8">
        <v>0.23499999999999999</v>
      </c>
      <c r="K8">
        <v>6.4000000000000001E-2</v>
      </c>
      <c r="L8">
        <v>6.5000000000000002E-2</v>
      </c>
      <c r="M8">
        <v>15.388999999999999</v>
      </c>
      <c r="N8">
        <v>0.57799999999999996</v>
      </c>
      <c r="O8">
        <v>0.71199999999999997</v>
      </c>
    </row>
    <row r="9" spans="1:15" x14ac:dyDescent="0.25">
      <c r="A9">
        <v>16.059999999999999</v>
      </c>
      <c r="B9" s="3">
        <f>[1]SpoTel!F26</f>
        <v>-0.17599999999999999</v>
      </c>
      <c r="C9" s="3">
        <f>[1]SpoTel!G26</f>
        <v>-7.0000000000000007E-2</v>
      </c>
      <c r="D9" s="3">
        <f>[1]SpoTel!H26</f>
        <v>18.106000000000002</v>
      </c>
      <c r="E9" s="3">
        <f>[1]SpoTel!I26</f>
        <v>-1.018</v>
      </c>
      <c r="F9" s="3">
        <f>[1]SpoTel!I26</f>
        <v>-1.018</v>
      </c>
      <c r="G9" s="3">
        <f>[1]SpoTel!K26</f>
        <v>-0.72299999999999998</v>
      </c>
      <c r="I9">
        <v>25.83</v>
      </c>
      <c r="J9">
        <v>0.47899999999999998</v>
      </c>
      <c r="K9">
        <v>0.189</v>
      </c>
      <c r="L9">
        <v>0.14899999999999999</v>
      </c>
      <c r="M9">
        <v>16.538</v>
      </c>
      <c r="N9">
        <v>1.6279999999999999</v>
      </c>
      <c r="O9">
        <v>2.0070000000000001</v>
      </c>
    </row>
    <row r="10" spans="1:15" x14ac:dyDescent="0.25">
      <c r="A10">
        <v>21.35</v>
      </c>
      <c r="B10" s="3">
        <f>[1]SpoTel!F32</f>
        <v>-0.35399999999999998</v>
      </c>
      <c r="C10" s="3">
        <f>[1]SpoTel!G32</f>
        <v>-0.161</v>
      </c>
      <c r="D10" s="3">
        <f>[1]SpoTel!H32</f>
        <v>18.058</v>
      </c>
      <c r="E10" s="3">
        <f>[1]SpoTel!I32</f>
        <v>-2.286</v>
      </c>
      <c r="F10" s="3">
        <f>[1]SpoTel!J32</f>
        <v>-1.351</v>
      </c>
      <c r="G10" s="3">
        <f>[1]SpoTel!K32</f>
        <v>-1.6659999999999999</v>
      </c>
      <c r="I10" s="4"/>
      <c r="J10" s="3"/>
      <c r="K10" s="3"/>
      <c r="L10" s="3"/>
      <c r="M10" s="3"/>
      <c r="N10" s="3"/>
      <c r="O10" s="3"/>
    </row>
    <row r="11" spans="1:15" x14ac:dyDescent="0.25">
      <c r="A11">
        <v>25.03</v>
      </c>
      <c r="B11" s="3">
        <f>[1]SpoTel!F38</f>
        <v>-0.49199999999999999</v>
      </c>
      <c r="C11" s="3">
        <f>[1]SpoTel!G38</f>
        <v>-0.23200000000000001</v>
      </c>
      <c r="D11" s="3">
        <f>[1]SpoTel!H38</f>
        <v>18.02</v>
      </c>
      <c r="E11" s="3">
        <f>[1]SpoTel!I38</f>
        <v>-3.2770000000000001</v>
      </c>
      <c r="F11" s="3">
        <f>[1]SpoTel!J38</f>
        <v>-1.9470000000000001</v>
      </c>
      <c r="G11" s="3">
        <f>[1]SpoTel!K38</f>
        <v>-2.4009999999999998</v>
      </c>
      <c r="I11" s="4"/>
      <c r="J11" s="3"/>
      <c r="K11" s="3"/>
      <c r="L11" s="3"/>
      <c r="M11" s="3"/>
      <c r="N11" s="3"/>
      <c r="O11" s="3"/>
    </row>
    <row r="12" spans="1:15" x14ac:dyDescent="0.25">
      <c r="B12" s="3"/>
      <c r="C12" s="3"/>
      <c r="D12" s="3"/>
      <c r="E12" s="3"/>
      <c r="F12" s="3"/>
      <c r="G12" s="3"/>
      <c r="I12" s="4"/>
      <c r="J12" s="3"/>
      <c r="K12" s="3"/>
      <c r="L12" s="3"/>
      <c r="M12" s="3"/>
      <c r="N12" s="3"/>
      <c r="O12" s="3"/>
    </row>
    <row r="14" spans="1:15" x14ac:dyDescent="0.25">
      <c r="A14" s="2" t="s">
        <v>2</v>
      </c>
      <c r="B14" s="2">
        <v>5</v>
      </c>
      <c r="I14" s="2" t="s">
        <v>2</v>
      </c>
      <c r="J14" s="2">
        <v>5</v>
      </c>
    </row>
    <row r="15" spans="1:15" x14ac:dyDescent="0.25">
      <c r="A15" s="2" t="s">
        <v>3</v>
      </c>
      <c r="B15" s="2" t="s">
        <v>4</v>
      </c>
      <c r="C15" s="2" t="s">
        <v>5</v>
      </c>
      <c r="D15" s="2" t="s">
        <v>6</v>
      </c>
      <c r="E15" s="2" t="s">
        <v>7</v>
      </c>
      <c r="F15" s="2" t="s">
        <v>8</v>
      </c>
      <c r="G15" s="2" t="s">
        <v>9</v>
      </c>
      <c r="I15" s="2" t="s">
        <v>3</v>
      </c>
      <c r="J15" s="2" t="s">
        <v>4</v>
      </c>
      <c r="K15" s="2" t="s">
        <v>5</v>
      </c>
      <c r="L15" s="2" t="s">
        <v>6</v>
      </c>
      <c r="M15" s="2" t="s">
        <v>7</v>
      </c>
      <c r="N15" s="2" t="s">
        <v>8</v>
      </c>
      <c r="O15" s="2" t="s">
        <v>9</v>
      </c>
    </row>
    <row r="16" spans="1:15" x14ac:dyDescent="0.25">
      <c r="A16">
        <v>2.15</v>
      </c>
      <c r="B16">
        <v>0.23400000000000001</v>
      </c>
      <c r="C16">
        <v>0.13700000000000001</v>
      </c>
      <c r="D16">
        <v>16.704999999999998</v>
      </c>
      <c r="E16">
        <v>2.1429999999999998</v>
      </c>
      <c r="F16">
        <v>1.3009999999999999</v>
      </c>
      <c r="G16">
        <v>1.6040000000000001</v>
      </c>
      <c r="I16">
        <v>0.15</v>
      </c>
      <c r="J16">
        <v>-0.26400000000000001</v>
      </c>
      <c r="K16">
        <v>-0.188</v>
      </c>
      <c r="L16">
        <v>-0.17899999999999999</v>
      </c>
      <c r="M16">
        <v>12.003</v>
      </c>
      <c r="N16">
        <v>-1.917</v>
      </c>
      <c r="O16">
        <v>-2.3639999999999999</v>
      </c>
    </row>
    <row r="17" spans="1:15" x14ac:dyDescent="0.25">
      <c r="A17">
        <v>6.18</v>
      </c>
      <c r="B17">
        <v>0.13500000000000001</v>
      </c>
      <c r="C17">
        <v>8.5000000000000006E-2</v>
      </c>
      <c r="D17">
        <v>16.663</v>
      </c>
      <c r="E17">
        <v>1.252</v>
      </c>
      <c r="F17">
        <v>0.77</v>
      </c>
      <c r="G17">
        <v>0.94899999999999995</v>
      </c>
      <c r="I17">
        <v>5.83</v>
      </c>
      <c r="J17">
        <v>-0.121</v>
      </c>
      <c r="K17">
        <v>-0.113</v>
      </c>
      <c r="L17">
        <v>-0.106</v>
      </c>
      <c r="M17">
        <v>12.577999999999999</v>
      </c>
      <c r="N17">
        <v>-1.149</v>
      </c>
      <c r="O17">
        <v>-1.417</v>
      </c>
    </row>
    <row r="18" spans="1:15" x14ac:dyDescent="0.25">
      <c r="A18">
        <v>10.43</v>
      </c>
      <c r="B18">
        <v>3.1E-2</v>
      </c>
      <c r="C18">
        <v>3.1E-2</v>
      </c>
      <c r="D18">
        <v>16.617999999999999</v>
      </c>
      <c r="E18">
        <v>0.314</v>
      </c>
      <c r="F18">
        <v>0.21</v>
      </c>
      <c r="G18">
        <v>0.25800000000000001</v>
      </c>
      <c r="I18">
        <v>12.9</v>
      </c>
      <c r="J18">
        <v>5.2999999999999999E-2</v>
      </c>
      <c r="K18">
        <v>-2.3E-2</v>
      </c>
      <c r="L18">
        <v>-0.03</v>
      </c>
      <c r="M18">
        <v>13.41</v>
      </c>
      <c r="N18">
        <v>-0.217</v>
      </c>
      <c r="O18">
        <v>-0.26800000000000002</v>
      </c>
    </row>
    <row r="19" spans="1:15" x14ac:dyDescent="0.25">
      <c r="A19">
        <v>14.23</v>
      </c>
      <c r="B19">
        <v>-6.2E-2</v>
      </c>
      <c r="C19">
        <v>-1.7000000000000001E-2</v>
      </c>
      <c r="D19">
        <v>16.577999999999999</v>
      </c>
      <c r="E19">
        <v>-0.52800000000000002</v>
      </c>
      <c r="F19">
        <v>-0.29099999999999998</v>
      </c>
      <c r="G19">
        <v>-0.35899999999999999</v>
      </c>
      <c r="I19">
        <v>18.559999999999999</v>
      </c>
      <c r="J19">
        <v>0.192</v>
      </c>
      <c r="K19">
        <v>4.9000000000000002E-2</v>
      </c>
      <c r="L19">
        <v>6.6000000000000003E-2</v>
      </c>
      <c r="M19">
        <v>14.164999999999999</v>
      </c>
      <c r="N19">
        <v>0.52800000000000002</v>
      </c>
      <c r="O19">
        <v>0.65200000000000002</v>
      </c>
    </row>
    <row r="20" spans="1:15" x14ac:dyDescent="0.25">
      <c r="A20">
        <v>16.059999999999999</v>
      </c>
      <c r="B20">
        <v>-0.107</v>
      </c>
      <c r="C20">
        <v>-4.1000000000000002E-2</v>
      </c>
      <c r="D20">
        <v>16.559000000000001</v>
      </c>
      <c r="E20">
        <v>-0.93300000000000005</v>
      </c>
      <c r="F20">
        <v>-0.53200000000000003</v>
      </c>
      <c r="G20">
        <v>-0.65600000000000003</v>
      </c>
      <c r="I20">
        <v>25.83</v>
      </c>
      <c r="J20">
        <v>0.37</v>
      </c>
      <c r="K20">
        <v>0.14199999999999999</v>
      </c>
      <c r="L20">
        <v>0.155</v>
      </c>
      <c r="M20">
        <v>15.231</v>
      </c>
      <c r="N20">
        <v>1.486</v>
      </c>
      <c r="O20">
        <v>1.833</v>
      </c>
    </row>
    <row r="21" spans="1:15" x14ac:dyDescent="0.25">
      <c r="A21">
        <v>21.35</v>
      </c>
      <c r="B21">
        <v>-0.23699999999999999</v>
      </c>
      <c r="C21">
        <v>-0.108</v>
      </c>
      <c r="D21">
        <v>16.503</v>
      </c>
      <c r="E21">
        <v>-2.1019999999999999</v>
      </c>
      <c r="F21">
        <v>-1.2290000000000001</v>
      </c>
      <c r="G21">
        <v>-1.516</v>
      </c>
      <c r="I21" s="4"/>
      <c r="J21" s="3"/>
      <c r="K21" s="3"/>
      <c r="L21" s="3"/>
      <c r="M21" s="3"/>
      <c r="N21" s="3"/>
      <c r="O21" s="3"/>
    </row>
    <row r="22" spans="1:15" x14ac:dyDescent="0.25">
      <c r="A22">
        <v>25.03</v>
      </c>
      <c r="B22">
        <v>-0.33800000000000002</v>
      </c>
      <c r="C22">
        <v>-0.161</v>
      </c>
      <c r="D22">
        <v>16.46</v>
      </c>
      <c r="E22">
        <v>-3.0150000000000001</v>
      </c>
      <c r="F22">
        <v>-1.7729999999999999</v>
      </c>
      <c r="G22">
        <v>-2.1869999999999998</v>
      </c>
      <c r="I22" s="4"/>
      <c r="J22" s="3"/>
      <c r="K22" s="3"/>
      <c r="L22" s="3"/>
      <c r="M22" s="3"/>
      <c r="N22" s="3"/>
      <c r="O22" s="3"/>
    </row>
    <row r="24" spans="1:15" x14ac:dyDescent="0.25">
      <c r="A24" s="2" t="s">
        <v>2</v>
      </c>
      <c r="B24" s="2">
        <v>4</v>
      </c>
      <c r="I24" s="2" t="s">
        <v>2</v>
      </c>
      <c r="J24" s="2">
        <v>4</v>
      </c>
    </row>
    <row r="25" spans="1:15" x14ac:dyDescent="0.25">
      <c r="A25" s="2" t="s">
        <v>3</v>
      </c>
      <c r="B25" s="2" t="s">
        <v>4</v>
      </c>
      <c r="C25" s="2" t="s">
        <v>5</v>
      </c>
      <c r="D25" s="2" t="s">
        <v>6</v>
      </c>
      <c r="E25" s="2" t="s">
        <v>7</v>
      </c>
      <c r="F25" s="2" t="s">
        <v>8</v>
      </c>
      <c r="G25" s="2" t="s">
        <v>9</v>
      </c>
      <c r="I25" s="2" t="s">
        <v>3</v>
      </c>
      <c r="J25" s="2" t="s">
        <v>4</v>
      </c>
      <c r="K25" s="2" t="s">
        <v>5</v>
      </c>
      <c r="L25" s="2" t="s">
        <v>6</v>
      </c>
      <c r="M25" s="2" t="s">
        <v>7</v>
      </c>
      <c r="N25" s="2" t="s">
        <v>8</v>
      </c>
      <c r="O25" s="2" t="s">
        <v>9</v>
      </c>
    </row>
    <row r="26" spans="1:15" x14ac:dyDescent="0.25">
      <c r="A26" s="5">
        <f>A16</f>
        <v>2.15</v>
      </c>
      <c r="B26">
        <v>0.16600000000000001</v>
      </c>
      <c r="C26">
        <v>9.6000000000000002E-2</v>
      </c>
      <c r="D26">
        <v>14.409000000000001</v>
      </c>
      <c r="E26">
        <v>1.8720000000000001</v>
      </c>
      <c r="F26">
        <v>1.1200000000000001</v>
      </c>
      <c r="G26">
        <v>1.381</v>
      </c>
      <c r="I26" s="4">
        <f>I16</f>
        <v>0.15</v>
      </c>
      <c r="J26">
        <v>-0.21299999999999999</v>
      </c>
      <c r="K26">
        <v>-0.152</v>
      </c>
      <c r="L26">
        <v>-0.17899999999999999</v>
      </c>
      <c r="M26">
        <v>10.409000000000001</v>
      </c>
      <c r="N26">
        <v>-1.645</v>
      </c>
      <c r="O26">
        <v>-2.0289999999999999</v>
      </c>
    </row>
    <row r="27" spans="1:15" x14ac:dyDescent="0.25">
      <c r="A27" s="5">
        <f>A17</f>
        <v>6.18</v>
      </c>
      <c r="B27">
        <v>9.1999999999999998E-2</v>
      </c>
      <c r="C27">
        <v>5.7000000000000002E-2</v>
      </c>
      <c r="D27">
        <v>14.365</v>
      </c>
      <c r="E27">
        <v>1.0960000000000001</v>
      </c>
      <c r="F27">
        <v>0.66400000000000003</v>
      </c>
      <c r="G27">
        <v>0.81899999999999995</v>
      </c>
      <c r="I27" s="4">
        <f>I17</f>
        <v>5.83</v>
      </c>
      <c r="J27">
        <v>-0.107</v>
      </c>
      <c r="K27">
        <v>-9.6000000000000002E-2</v>
      </c>
      <c r="L27">
        <v>-0.106</v>
      </c>
      <c r="M27">
        <v>10.917999999999999</v>
      </c>
      <c r="N27">
        <v>-0.98499999999999999</v>
      </c>
      <c r="O27">
        <v>-1.2150000000000001</v>
      </c>
    </row>
    <row r="28" spans="1:15" x14ac:dyDescent="0.25">
      <c r="A28" s="5">
        <f>A18</f>
        <v>10.43</v>
      </c>
      <c r="B28">
        <v>1.4E-2</v>
      </c>
      <c r="C28">
        <v>1.6E-2</v>
      </c>
      <c r="D28">
        <v>14.317</v>
      </c>
      <c r="E28">
        <v>0.27900000000000003</v>
      </c>
      <c r="F28">
        <v>0.183</v>
      </c>
      <c r="G28">
        <v>0.22600000000000001</v>
      </c>
      <c r="I28" s="4">
        <f>I18</f>
        <v>12.9</v>
      </c>
      <c r="J28">
        <v>2.1999999999999999E-2</v>
      </c>
      <c r="K28">
        <v>-2.7E-2</v>
      </c>
      <c r="L28">
        <v>-2.7E-2</v>
      </c>
      <c r="M28">
        <v>11.651</v>
      </c>
      <c r="N28">
        <v>-0.185</v>
      </c>
      <c r="O28">
        <v>-0.22800000000000001</v>
      </c>
    </row>
    <row r="29" spans="1:15" x14ac:dyDescent="0.25">
      <c r="A29" s="5">
        <f>A19</f>
        <v>14.23</v>
      </c>
      <c r="B29">
        <v>-5.5E-2</v>
      </c>
      <c r="C29">
        <v>-2.1000000000000001E-2</v>
      </c>
      <c r="D29">
        <v>14.275</v>
      </c>
      <c r="E29">
        <v>-0.45400000000000001</v>
      </c>
      <c r="F29">
        <v>-0.247</v>
      </c>
      <c r="G29">
        <v>-0.30499999999999999</v>
      </c>
      <c r="I29" s="4">
        <f>I19</f>
        <v>18.559999999999999</v>
      </c>
      <c r="J29">
        <v>0.126</v>
      </c>
      <c r="K29">
        <v>2.7E-2</v>
      </c>
      <c r="L29">
        <v>6.4000000000000001E-2</v>
      </c>
      <c r="M29">
        <v>12.314</v>
      </c>
      <c r="N29">
        <v>0.45600000000000002</v>
      </c>
      <c r="O29">
        <v>0.56200000000000006</v>
      </c>
    </row>
    <row r="30" spans="1:15" x14ac:dyDescent="0.25">
      <c r="A30" s="5">
        <f>A20</f>
        <v>16.059999999999999</v>
      </c>
      <c r="B30">
        <v>-8.7999999999999995E-2</v>
      </c>
      <c r="C30">
        <v>-3.9E-2</v>
      </c>
      <c r="D30">
        <v>14.255000000000001</v>
      </c>
      <c r="E30">
        <v>-0.80600000000000005</v>
      </c>
      <c r="F30">
        <v>-0.45400000000000001</v>
      </c>
      <c r="G30">
        <v>-0.56000000000000005</v>
      </c>
      <c r="I30" s="4">
        <f>I20</f>
        <v>25.83</v>
      </c>
      <c r="J30">
        <v>0.25900000000000001</v>
      </c>
      <c r="K30">
        <v>9.7000000000000003E-2</v>
      </c>
      <c r="L30">
        <v>0.153</v>
      </c>
      <c r="M30">
        <v>13.25</v>
      </c>
      <c r="N30">
        <v>1.2789999999999999</v>
      </c>
      <c r="O30">
        <v>1.577</v>
      </c>
    </row>
    <row r="31" spans="1:15" x14ac:dyDescent="0.25">
      <c r="A31" s="6">
        <v>21.35</v>
      </c>
      <c r="B31">
        <v>-0.185</v>
      </c>
      <c r="C31">
        <v>-0.09</v>
      </c>
      <c r="D31">
        <v>14.196</v>
      </c>
      <c r="E31">
        <v>-1.8240000000000001</v>
      </c>
      <c r="F31">
        <v>-1.0529999999999999</v>
      </c>
      <c r="G31">
        <v>-1.2989999999999999</v>
      </c>
      <c r="I31" s="4"/>
      <c r="J31" s="3"/>
      <c r="K31" s="3"/>
      <c r="L31" s="3"/>
      <c r="M31" s="3"/>
      <c r="N31" s="3"/>
      <c r="O31" s="3"/>
    </row>
    <row r="32" spans="1:15" x14ac:dyDescent="0.25">
      <c r="A32" s="6">
        <v>25.03</v>
      </c>
      <c r="B32">
        <v>-0.26100000000000001</v>
      </c>
      <c r="C32">
        <v>-0.13</v>
      </c>
      <c r="D32">
        <v>14.151</v>
      </c>
      <c r="E32">
        <v>-2.6190000000000002</v>
      </c>
      <c r="F32">
        <v>-1.5209999999999999</v>
      </c>
      <c r="G32">
        <v>-1.875</v>
      </c>
      <c r="I32" s="4"/>
      <c r="J32" s="3"/>
      <c r="K32" s="3"/>
      <c r="L32" s="3"/>
      <c r="M32" s="3"/>
      <c r="N32" s="3"/>
      <c r="O32" s="3"/>
    </row>
    <row r="33" spans="1:15" x14ac:dyDescent="0.25">
      <c r="B33" s="3"/>
    </row>
    <row r="34" spans="1:15" x14ac:dyDescent="0.25">
      <c r="A34" s="2" t="s">
        <v>2</v>
      </c>
      <c r="B34" s="2">
        <v>3</v>
      </c>
      <c r="I34" s="2" t="s">
        <v>2</v>
      </c>
      <c r="J34" s="2">
        <v>3</v>
      </c>
    </row>
    <row r="35" spans="1:15" x14ac:dyDescent="0.25">
      <c r="A35" s="2" t="s">
        <v>3</v>
      </c>
      <c r="B35" s="2" t="s">
        <v>4</v>
      </c>
      <c r="C35" s="2" t="s">
        <v>5</v>
      </c>
      <c r="D35" s="2" t="s">
        <v>6</v>
      </c>
      <c r="E35" s="2" t="s">
        <v>7</v>
      </c>
      <c r="F35" s="2" t="s">
        <v>8</v>
      </c>
      <c r="G35" s="2" t="s">
        <v>9</v>
      </c>
      <c r="I35" s="2" t="s">
        <v>3</v>
      </c>
      <c r="J35" s="2" t="s">
        <v>4</v>
      </c>
      <c r="K35" s="2" t="s">
        <v>5</v>
      </c>
      <c r="L35" s="2" t="s">
        <v>6</v>
      </c>
      <c r="M35" s="2" t="s">
        <v>7</v>
      </c>
      <c r="N35" s="2" t="s">
        <v>8</v>
      </c>
      <c r="O35" s="2" t="s">
        <v>9</v>
      </c>
    </row>
    <row r="36" spans="1:15" x14ac:dyDescent="0.25">
      <c r="A36" s="5">
        <f>A26</f>
        <v>2.15</v>
      </c>
      <c r="B36">
        <v>0.104</v>
      </c>
      <c r="C36">
        <v>5.8000000000000003E-2</v>
      </c>
      <c r="D36">
        <v>11.228999999999999</v>
      </c>
      <c r="E36">
        <v>1.4830000000000001</v>
      </c>
      <c r="F36">
        <v>0.873</v>
      </c>
      <c r="G36">
        <v>1.077</v>
      </c>
      <c r="I36" s="4">
        <f>I26</f>
        <v>0.15</v>
      </c>
      <c r="J36">
        <v>-0.16</v>
      </c>
      <c r="K36">
        <v>-0.114</v>
      </c>
      <c r="L36">
        <v>-0.16500000000000001</v>
      </c>
      <c r="M36">
        <v>8.2050000000000001</v>
      </c>
      <c r="N36">
        <v>-1.2769999999999999</v>
      </c>
      <c r="O36">
        <v>-1.575</v>
      </c>
    </row>
    <row r="37" spans="1:15" x14ac:dyDescent="0.25">
      <c r="A37" s="5">
        <f>A27</f>
        <v>6.18</v>
      </c>
      <c r="B37">
        <v>5.3999999999999999E-2</v>
      </c>
      <c r="C37">
        <v>3.1E-2</v>
      </c>
      <c r="D37">
        <v>11.186</v>
      </c>
      <c r="E37">
        <v>0.871</v>
      </c>
      <c r="F37">
        <v>0.51900000000000002</v>
      </c>
      <c r="G37">
        <v>0.64</v>
      </c>
      <c r="I37" s="4">
        <f>I27</f>
        <v>5.83</v>
      </c>
      <c r="J37">
        <v>-8.7999999999999995E-2</v>
      </c>
      <c r="K37">
        <v>-7.4999999999999997E-2</v>
      </c>
      <c r="L37">
        <v>-9.7000000000000003E-2</v>
      </c>
      <c r="M37">
        <v>8.6150000000000002</v>
      </c>
      <c r="N37">
        <v>-0.76400000000000001</v>
      </c>
      <c r="O37">
        <v>-0.94199999999999995</v>
      </c>
    </row>
    <row r="38" spans="1:15" x14ac:dyDescent="0.25">
      <c r="A38" s="5">
        <f>A28</f>
        <v>10.43</v>
      </c>
      <c r="B38">
        <v>2E-3</v>
      </c>
      <c r="C38">
        <v>3.0000000000000001E-3</v>
      </c>
      <c r="D38">
        <v>11.14</v>
      </c>
      <c r="E38">
        <v>0.22600000000000001</v>
      </c>
      <c r="F38">
        <v>0.14499999999999999</v>
      </c>
      <c r="G38">
        <v>0.17899999999999999</v>
      </c>
      <c r="I38" s="4">
        <f>I28</f>
        <v>12.9</v>
      </c>
      <c r="J38">
        <v>-2E-3</v>
      </c>
      <c r="K38">
        <v>-2.9000000000000001E-2</v>
      </c>
      <c r="L38">
        <v>-2.3E-2</v>
      </c>
      <c r="M38">
        <v>9.202</v>
      </c>
      <c r="N38">
        <v>-0.14199999999999999</v>
      </c>
      <c r="O38">
        <v>-0.17499999999999999</v>
      </c>
    </row>
    <row r="39" spans="1:15" x14ac:dyDescent="0.25">
      <c r="A39" s="5">
        <f>A29</f>
        <v>14.23</v>
      </c>
      <c r="B39">
        <v>-4.3999999999999997E-2</v>
      </c>
      <c r="C39">
        <v>-2.1999999999999999E-2</v>
      </c>
      <c r="D39">
        <v>11.1</v>
      </c>
      <c r="E39">
        <v>-0.35299999999999998</v>
      </c>
      <c r="F39">
        <v>-0.19</v>
      </c>
      <c r="G39">
        <v>-0.23400000000000001</v>
      </c>
      <c r="I39" s="4">
        <f>I29</f>
        <v>18.559999999999999</v>
      </c>
      <c r="J39">
        <v>6.7000000000000004E-2</v>
      </c>
      <c r="K39">
        <v>8.9999999999999993E-3</v>
      </c>
      <c r="L39">
        <v>5.8000000000000003E-2</v>
      </c>
      <c r="M39">
        <v>9.7319999999999993</v>
      </c>
      <c r="N39">
        <v>0.35599999999999998</v>
      </c>
      <c r="O39">
        <v>0.439</v>
      </c>
    </row>
    <row r="40" spans="1:15" x14ac:dyDescent="0.25">
      <c r="A40" s="5">
        <f>A30</f>
        <v>16.059999999999999</v>
      </c>
      <c r="B40">
        <v>-6.7000000000000004E-2</v>
      </c>
      <c r="C40">
        <v>-3.4000000000000002E-2</v>
      </c>
      <c r="D40">
        <v>11.08</v>
      </c>
      <c r="E40">
        <v>-0.63</v>
      </c>
      <c r="F40">
        <v>-0.35099999999999998</v>
      </c>
      <c r="G40">
        <v>-0.432</v>
      </c>
      <c r="I40" s="4">
        <f>I30</f>
        <v>25.83</v>
      </c>
      <c r="J40">
        <v>0.156</v>
      </c>
      <c r="K40">
        <v>5.7000000000000002E-2</v>
      </c>
      <c r="L40">
        <v>0.14099999999999999</v>
      </c>
      <c r="M40">
        <v>10.478</v>
      </c>
      <c r="N40">
        <v>0.996</v>
      </c>
      <c r="O40">
        <v>1.228</v>
      </c>
    </row>
    <row r="41" spans="1:15" x14ac:dyDescent="0.25">
      <c r="A41" s="6">
        <v>21.35</v>
      </c>
      <c r="B41">
        <v>-0.13100000000000001</v>
      </c>
      <c r="C41">
        <v>-6.9000000000000006E-2</v>
      </c>
      <c r="D41">
        <v>11.023999999999999</v>
      </c>
      <c r="E41">
        <v>-1.4339999999999999</v>
      </c>
      <c r="F41">
        <v>-0.81599999999999995</v>
      </c>
      <c r="G41">
        <v>-1.006</v>
      </c>
      <c r="I41" s="4"/>
      <c r="J41" s="3"/>
      <c r="K41" s="3"/>
      <c r="L41" s="3"/>
      <c r="M41" s="3"/>
      <c r="N41" s="3"/>
      <c r="O41" s="3"/>
    </row>
    <row r="42" spans="1:15" x14ac:dyDescent="0.25">
      <c r="A42" s="6">
        <v>25.03</v>
      </c>
      <c r="B42">
        <v>-0.182</v>
      </c>
      <c r="C42">
        <v>-9.6000000000000002E-2</v>
      </c>
      <c r="D42">
        <v>10.98</v>
      </c>
      <c r="E42">
        <v>-2.0609999999999999</v>
      </c>
      <c r="F42">
        <v>-1.18</v>
      </c>
      <c r="G42">
        <v>-1.4550000000000001</v>
      </c>
      <c r="I42" s="4"/>
      <c r="J42" s="3"/>
      <c r="K42" s="3"/>
      <c r="L42" s="3"/>
      <c r="M42" s="3"/>
      <c r="N42" s="3"/>
      <c r="O42" s="3"/>
    </row>
    <row r="44" spans="1:15" x14ac:dyDescent="0.25">
      <c r="A44" s="2" t="s">
        <v>2</v>
      </c>
      <c r="B44" s="7">
        <v>2</v>
      </c>
      <c r="I44" s="2" t="s">
        <v>2</v>
      </c>
      <c r="J44" s="2">
        <v>2</v>
      </c>
    </row>
    <row r="45" spans="1:15" x14ac:dyDescent="0.25">
      <c r="A45" s="2" t="s">
        <v>3</v>
      </c>
      <c r="B45" s="2" t="s">
        <v>4</v>
      </c>
      <c r="C45" s="2" t="s">
        <v>5</v>
      </c>
      <c r="D45" s="2" t="s">
        <v>6</v>
      </c>
      <c r="E45" s="2" t="s">
        <v>7</v>
      </c>
      <c r="F45" s="2" t="s">
        <v>8</v>
      </c>
      <c r="G45" s="2" t="s">
        <v>9</v>
      </c>
      <c r="I45" s="2" t="s">
        <v>3</v>
      </c>
      <c r="J45" s="2" t="s">
        <v>4</v>
      </c>
      <c r="K45" s="2" t="s">
        <v>5</v>
      </c>
      <c r="L45" s="2" t="s">
        <v>6</v>
      </c>
      <c r="M45" s="2" t="s">
        <v>7</v>
      </c>
      <c r="N45" s="2" t="s">
        <v>8</v>
      </c>
      <c r="O45" s="2" t="s">
        <v>9</v>
      </c>
    </row>
    <row r="46" spans="1:15" x14ac:dyDescent="0.25">
      <c r="A46" s="4">
        <f>A36</f>
        <v>2.15</v>
      </c>
      <c r="B46">
        <v>5.5E-2</v>
      </c>
      <c r="C46">
        <v>2.9000000000000001E-2</v>
      </c>
      <c r="D46">
        <v>7.3339999999999996</v>
      </c>
      <c r="E46">
        <v>0.999</v>
      </c>
      <c r="F46">
        <v>0.57699999999999996</v>
      </c>
      <c r="G46">
        <v>0.71199999999999997</v>
      </c>
      <c r="I46" s="4">
        <f>I36</f>
        <v>0.15</v>
      </c>
      <c r="J46">
        <v>-0.107</v>
      </c>
      <c r="K46">
        <v>-7.3999999999999996E-2</v>
      </c>
      <c r="L46">
        <v>-0.13700000000000001</v>
      </c>
      <c r="M46">
        <v>5.5149999999999997</v>
      </c>
      <c r="N46">
        <v>-0.83799999999999997</v>
      </c>
      <c r="O46">
        <v>-1.0329999999999999</v>
      </c>
    </row>
    <row r="47" spans="1:15" x14ac:dyDescent="0.25">
      <c r="A47" s="4">
        <f>A37</f>
        <v>6.18</v>
      </c>
      <c r="B47">
        <v>2.7E-2</v>
      </c>
      <c r="C47">
        <v>1.4E-2</v>
      </c>
      <c r="D47">
        <v>7.2969999999999997</v>
      </c>
      <c r="E47">
        <v>0.58899999999999997</v>
      </c>
      <c r="F47">
        <v>0.34399999999999997</v>
      </c>
      <c r="G47">
        <v>0.42399999999999999</v>
      </c>
      <c r="I47" s="4">
        <f>I37</f>
        <v>5.83</v>
      </c>
      <c r="J47">
        <v>-6.6000000000000003E-2</v>
      </c>
      <c r="K47">
        <v>-5.1999999999999998E-2</v>
      </c>
      <c r="L47">
        <v>-0.08</v>
      </c>
      <c r="M47">
        <v>5.7990000000000004</v>
      </c>
      <c r="N47">
        <v>-0.5</v>
      </c>
      <c r="O47">
        <v>-0.61699999999999999</v>
      </c>
    </row>
    <row r="48" spans="1:15" x14ac:dyDescent="0.25">
      <c r="A48" s="4">
        <f>A38</f>
        <v>10.43</v>
      </c>
      <c r="B48">
        <v>-3.0000000000000001E-3</v>
      </c>
      <c r="C48">
        <v>-3.0000000000000001E-3</v>
      </c>
      <c r="D48">
        <v>7.258</v>
      </c>
      <c r="E48">
        <v>0.157</v>
      </c>
      <c r="F48">
        <v>9.8000000000000004E-2</v>
      </c>
      <c r="G48">
        <v>0.121</v>
      </c>
      <c r="I48" s="4">
        <f>I38</f>
        <v>12.9</v>
      </c>
      <c r="J48">
        <v>-1.7000000000000001E-2</v>
      </c>
      <c r="K48">
        <v>-2.5000000000000001E-2</v>
      </c>
      <c r="L48">
        <v>-1.7000000000000001E-2</v>
      </c>
      <c r="M48">
        <v>6.202</v>
      </c>
      <c r="N48">
        <v>-9.0999999999999998E-2</v>
      </c>
      <c r="O48">
        <v>-0.113</v>
      </c>
    </row>
    <row r="49" spans="1:15" x14ac:dyDescent="0.25">
      <c r="A49" s="4">
        <f>A39</f>
        <v>14.23</v>
      </c>
      <c r="B49">
        <v>-0.03</v>
      </c>
      <c r="C49">
        <v>-1.7000000000000001E-2</v>
      </c>
      <c r="D49">
        <v>7.2229999999999999</v>
      </c>
      <c r="E49">
        <v>-0.23</v>
      </c>
      <c r="F49">
        <v>-0.122</v>
      </c>
      <c r="G49">
        <v>-0.15</v>
      </c>
      <c r="I49" s="4">
        <f>I39</f>
        <v>18.559999999999999</v>
      </c>
      <c r="J49">
        <v>2.3E-2</v>
      </c>
      <c r="K49">
        <v>-3.0000000000000001E-3</v>
      </c>
      <c r="L49">
        <v>4.7E-2</v>
      </c>
      <c r="M49">
        <v>6.5640000000000001</v>
      </c>
      <c r="N49">
        <v>0.23599999999999999</v>
      </c>
      <c r="O49">
        <v>0.29099999999999998</v>
      </c>
    </row>
    <row r="50" spans="1:15" x14ac:dyDescent="0.25">
      <c r="A50" s="4">
        <f>A40</f>
        <v>16.059999999999999</v>
      </c>
      <c r="B50">
        <v>-4.2000000000000003E-2</v>
      </c>
      <c r="C50">
        <v>-2.4E-2</v>
      </c>
      <c r="D50">
        <v>7.2060000000000004</v>
      </c>
      <c r="E50">
        <v>-0.41599999999999998</v>
      </c>
      <c r="F50">
        <v>-0.22800000000000001</v>
      </c>
      <c r="G50">
        <v>-0.28100000000000003</v>
      </c>
      <c r="I50" s="4">
        <f>I40</f>
        <v>25.83</v>
      </c>
      <c r="J50">
        <v>7.2999999999999995E-2</v>
      </c>
      <c r="K50">
        <v>2.5000000000000001E-2</v>
      </c>
      <c r="L50">
        <v>0.11600000000000001</v>
      </c>
      <c r="M50">
        <v>7.0709999999999997</v>
      </c>
      <c r="N50">
        <v>0.65700000000000003</v>
      </c>
      <c r="O50">
        <v>0.81</v>
      </c>
    </row>
    <row r="51" spans="1:15" x14ac:dyDescent="0.25">
      <c r="A51" s="2">
        <v>21.35</v>
      </c>
      <c r="B51">
        <v>-7.9000000000000001E-2</v>
      </c>
      <c r="C51">
        <v>-4.3999999999999997E-2</v>
      </c>
      <c r="D51">
        <v>7.1580000000000004</v>
      </c>
      <c r="E51">
        <v>-0.95499999999999996</v>
      </c>
      <c r="F51">
        <v>-0.53400000000000003</v>
      </c>
      <c r="G51">
        <v>-0.65800000000000003</v>
      </c>
      <c r="I51" s="4"/>
      <c r="J51" s="3"/>
      <c r="K51" s="3"/>
      <c r="L51" s="3"/>
      <c r="M51" s="3"/>
      <c r="N51" s="3"/>
      <c r="O51" s="3"/>
    </row>
    <row r="52" spans="1:15" x14ac:dyDescent="0.25">
      <c r="A52" s="2">
        <v>25.03</v>
      </c>
      <c r="B52">
        <v>-0.108</v>
      </c>
      <c r="C52">
        <v>-0.06</v>
      </c>
      <c r="D52">
        <v>7.1210000000000004</v>
      </c>
      <c r="E52">
        <v>-1.375</v>
      </c>
      <c r="F52">
        <v>-0.77300000000000002</v>
      </c>
      <c r="G52">
        <v>-0.95299999999999996</v>
      </c>
      <c r="I52" s="4"/>
      <c r="J52" s="3"/>
      <c r="K52" s="3"/>
      <c r="L52" s="3"/>
      <c r="M52" s="3"/>
      <c r="N52" s="3"/>
      <c r="O52" s="3"/>
    </row>
    <row r="54" spans="1:15" x14ac:dyDescent="0.25">
      <c r="A54" s="2" t="s">
        <v>2</v>
      </c>
      <c r="B54" s="2">
        <v>1</v>
      </c>
      <c r="I54" t="s">
        <v>10</v>
      </c>
    </row>
    <row r="55" spans="1:15" x14ac:dyDescent="0.25">
      <c r="A55" s="2" t="s">
        <v>3</v>
      </c>
      <c r="B55" s="2" t="s">
        <v>4</v>
      </c>
      <c r="C55" s="2" t="s">
        <v>5</v>
      </c>
      <c r="D55" s="2" t="s">
        <v>6</v>
      </c>
      <c r="E55" s="2" t="s">
        <v>7</v>
      </c>
      <c r="F55" s="2" t="s">
        <v>8</v>
      </c>
      <c r="G55" s="2" t="s">
        <v>9</v>
      </c>
      <c r="I55" s="2" t="s">
        <v>3</v>
      </c>
      <c r="J55" s="2" t="s">
        <v>4</v>
      </c>
      <c r="K55" s="2" t="s">
        <v>5</v>
      </c>
      <c r="L55" s="2" t="s">
        <v>6</v>
      </c>
      <c r="M55" s="2" t="s">
        <v>7</v>
      </c>
      <c r="N55" s="2" t="s">
        <v>8</v>
      </c>
      <c r="O55" s="2" t="s">
        <v>9</v>
      </c>
    </row>
    <row r="56" spans="1:15" x14ac:dyDescent="0.25">
      <c r="A56" s="4">
        <f>A46</f>
        <v>2.15</v>
      </c>
      <c r="B56">
        <v>1.7999999999999999E-2</v>
      </c>
      <c r="C56">
        <v>8.9999999999999993E-3</v>
      </c>
      <c r="D56">
        <v>3.1139999999999999</v>
      </c>
      <c r="E56">
        <v>0.45800000000000002</v>
      </c>
      <c r="F56">
        <v>0.25600000000000001</v>
      </c>
      <c r="G56">
        <v>0.316</v>
      </c>
      <c r="I56" s="4">
        <f>I46</f>
        <v>0.15</v>
      </c>
      <c r="J56">
        <v>-4.1000000000000002E-2</v>
      </c>
      <c r="K56">
        <v>-2.8000000000000001E-2</v>
      </c>
      <c r="L56">
        <v>-8.5000000000000006E-2</v>
      </c>
      <c r="M56">
        <v>2.5219999999999998</v>
      </c>
      <c r="N56">
        <v>-0.36599999999999999</v>
      </c>
      <c r="O56">
        <v>-0.45100000000000001</v>
      </c>
    </row>
    <row r="57" spans="1:15" x14ac:dyDescent="0.25">
      <c r="A57" s="4">
        <f>A47</f>
        <v>6.18</v>
      </c>
      <c r="B57">
        <v>8.0000000000000002E-3</v>
      </c>
      <c r="C57">
        <v>4.0000000000000001E-3</v>
      </c>
      <c r="D57">
        <v>3.09</v>
      </c>
      <c r="E57">
        <v>0.27200000000000002</v>
      </c>
      <c r="F57">
        <v>0.154</v>
      </c>
      <c r="G57">
        <v>0.189</v>
      </c>
      <c r="I57" s="4">
        <f>I47</f>
        <v>5.83</v>
      </c>
      <c r="J57">
        <v>-2.8000000000000001E-2</v>
      </c>
      <c r="K57">
        <v>-0.02</v>
      </c>
      <c r="L57">
        <v>-0.05</v>
      </c>
      <c r="M57">
        <v>2.66</v>
      </c>
      <c r="N57">
        <v>-0.218</v>
      </c>
      <c r="O57">
        <v>-0.26800000000000002</v>
      </c>
    </row>
    <row r="58" spans="1:15" x14ac:dyDescent="0.25">
      <c r="A58" s="4">
        <f>A48</f>
        <v>10.43</v>
      </c>
      <c r="B58">
        <v>-2E-3</v>
      </c>
      <c r="C58">
        <v>-2E-3</v>
      </c>
      <c r="D58">
        <v>3.0649999999999999</v>
      </c>
      <c r="E58">
        <v>7.6999999999999999E-2</v>
      </c>
      <c r="F58">
        <v>4.5999999999999999E-2</v>
      </c>
      <c r="G58">
        <v>5.6000000000000001E-2</v>
      </c>
      <c r="I58" s="4">
        <f>I48</f>
        <v>12.9</v>
      </c>
      <c r="J58">
        <v>-1.0999999999999999E-2</v>
      </c>
      <c r="K58">
        <v>-1.0999999999999999E-2</v>
      </c>
      <c r="L58">
        <v>-8.9999999999999993E-3</v>
      </c>
      <c r="M58">
        <v>2.8530000000000002</v>
      </c>
      <c r="N58">
        <v>-3.7999999999999999E-2</v>
      </c>
      <c r="O58">
        <v>-4.7E-2</v>
      </c>
    </row>
    <row r="59" spans="1:15" x14ac:dyDescent="0.25">
      <c r="A59" s="4">
        <f>A49</f>
        <v>14.23</v>
      </c>
      <c r="B59">
        <v>-1.0999999999999999E-2</v>
      </c>
      <c r="C59">
        <v>-7.0000000000000001E-3</v>
      </c>
      <c r="D59">
        <v>3.0430000000000001</v>
      </c>
      <c r="E59">
        <v>-9.9000000000000005E-2</v>
      </c>
      <c r="F59">
        <v>-5.0999999999999997E-2</v>
      </c>
      <c r="G59">
        <v>-6.3E-2</v>
      </c>
      <c r="I59" s="4">
        <f>I49</f>
        <v>18.559999999999999</v>
      </c>
      <c r="J59">
        <v>2E-3</v>
      </c>
      <c r="K59">
        <v>-3.0000000000000001E-3</v>
      </c>
      <c r="L59">
        <v>2.9000000000000001E-2</v>
      </c>
      <c r="M59">
        <v>3.0230000000000001</v>
      </c>
      <c r="N59">
        <v>0.106</v>
      </c>
      <c r="O59">
        <v>0.13100000000000001</v>
      </c>
    </row>
    <row r="60" spans="1:15" x14ac:dyDescent="0.25">
      <c r="A60" s="4">
        <f>A50</f>
        <v>16.059999999999999</v>
      </c>
      <c r="B60">
        <v>-1.4999999999999999E-2</v>
      </c>
      <c r="C60">
        <v>-8.9999999999999993E-3</v>
      </c>
      <c r="D60">
        <v>3.032</v>
      </c>
      <c r="E60">
        <v>-0.183</v>
      </c>
      <c r="F60">
        <v>-9.7000000000000003E-2</v>
      </c>
      <c r="G60">
        <v>-0.12</v>
      </c>
      <c r="I60" s="4">
        <f>I50</f>
        <v>25.83</v>
      </c>
      <c r="J60">
        <v>0.02</v>
      </c>
      <c r="K60">
        <v>6.0000000000000001E-3</v>
      </c>
      <c r="L60">
        <v>7.2999999999999995E-2</v>
      </c>
      <c r="M60">
        <v>3.26</v>
      </c>
      <c r="N60">
        <v>0.29099999999999998</v>
      </c>
      <c r="O60">
        <v>0.35799999999999998</v>
      </c>
    </row>
    <row r="61" spans="1:15" x14ac:dyDescent="0.25">
      <c r="A61" s="2">
        <v>21.35</v>
      </c>
      <c r="B61">
        <v>-2.8000000000000001E-2</v>
      </c>
      <c r="C61">
        <v>-1.6E-2</v>
      </c>
      <c r="D61">
        <v>3.0009999999999999</v>
      </c>
      <c r="E61">
        <v>-0.42699999999999999</v>
      </c>
      <c r="F61">
        <v>-0.23200000000000001</v>
      </c>
      <c r="G61">
        <v>-0.28599999999999998</v>
      </c>
      <c r="I61" s="4"/>
    </row>
    <row r="62" spans="1:15" x14ac:dyDescent="0.25">
      <c r="A62" s="2">
        <v>25.03</v>
      </c>
      <c r="B62">
        <v>-3.6999999999999998E-2</v>
      </c>
      <c r="C62">
        <v>-2.1999999999999999E-2</v>
      </c>
      <c r="D62">
        <v>2.976</v>
      </c>
      <c r="E62">
        <v>-0.61699999999999999</v>
      </c>
      <c r="F62">
        <v>-0.33700000000000002</v>
      </c>
      <c r="G62">
        <v>-0.41499999999999998</v>
      </c>
      <c r="I62" s="4"/>
      <c r="J62" s="3"/>
      <c r="K62" s="3"/>
      <c r="L62" s="3"/>
      <c r="M62" s="3"/>
      <c r="N62" s="3"/>
      <c r="O62" s="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42" zoomScaleNormal="42" workbookViewId="0">
      <selection activeCell="C1" sqref="C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workbookViewId="0">
      <selection activeCell="I6" sqref="I6"/>
    </sheetView>
  </sheetViews>
  <sheetFormatPr defaultRowHeight="15" x14ac:dyDescent="0.25"/>
  <sheetData>
    <row r="1" spans="1:21" x14ac:dyDescent="0.25">
      <c r="A1" s="1" t="s">
        <v>0</v>
      </c>
      <c r="M1" s="1" t="s">
        <v>1</v>
      </c>
    </row>
    <row r="3" spans="1:21" x14ac:dyDescent="0.25">
      <c r="A3" s="2" t="s">
        <v>2</v>
      </c>
      <c r="B3" s="2">
        <v>6</v>
      </c>
      <c r="M3" s="2" t="s">
        <v>2</v>
      </c>
      <c r="N3" s="2">
        <v>5</v>
      </c>
    </row>
    <row r="4" spans="1:21" x14ac:dyDescent="0.25">
      <c r="A4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11</v>
      </c>
      <c r="I4" s="2" t="s">
        <v>12</v>
      </c>
      <c r="M4" s="2" t="s">
        <v>3</v>
      </c>
      <c r="N4" s="2" t="s">
        <v>4</v>
      </c>
      <c r="O4" s="2" t="s">
        <v>5</v>
      </c>
      <c r="P4" s="2" t="s">
        <v>6</v>
      </c>
      <c r="Q4" s="2" t="s">
        <v>7</v>
      </c>
      <c r="R4" s="2" t="s">
        <v>8</v>
      </c>
      <c r="S4" s="2" t="s">
        <v>9</v>
      </c>
      <c r="T4" s="2" t="s">
        <v>11</v>
      </c>
      <c r="U4" s="2" t="s">
        <v>12</v>
      </c>
    </row>
    <row r="5" spans="1:21" x14ac:dyDescent="0.25">
      <c r="A5">
        <v>2.15</v>
      </c>
      <c r="B5" s="3">
        <f>[1]SpoTel!F2</f>
        <v>0.29099999999999998</v>
      </c>
      <c r="C5" s="3">
        <f>[1]SpoTel!G2</f>
        <v>0.17100000000000001</v>
      </c>
      <c r="D5" s="3">
        <f>[1]SpoTel!H2</f>
        <v>18.234999999999999</v>
      </c>
      <c r="E5" s="3">
        <f>[1]SpoTel!I2</f>
        <v>2.3180000000000001</v>
      </c>
      <c r="F5" s="3">
        <f>[1]SpoTel!J2</f>
        <v>1.4219999999999999</v>
      </c>
      <c r="G5" s="3">
        <f>[1]SpoTel!K2</f>
        <v>1.754</v>
      </c>
      <c r="H5" s="11">
        <f>ABS(D5)+ABS(F5)</f>
        <v>19.657</v>
      </c>
      <c r="I5" s="11">
        <f>ABS(E5)+ABS(G5)</f>
        <v>4.0720000000000001</v>
      </c>
      <c r="M5">
        <v>0.15</v>
      </c>
      <c r="N5">
        <v>-0.38800000000000001</v>
      </c>
      <c r="O5">
        <v>-0.25600000000000001</v>
      </c>
      <c r="P5">
        <v>-0.17199999999999999</v>
      </c>
      <c r="Q5">
        <v>13.067</v>
      </c>
      <c r="R5">
        <v>-2.1030000000000002</v>
      </c>
      <c r="S5">
        <v>-2.593</v>
      </c>
      <c r="T5">
        <f>ABS(P5)+ABS(R5)</f>
        <v>2.2750000000000004</v>
      </c>
      <c r="U5">
        <f>ABS(Q5)+ABS(T5)</f>
        <v>15.342000000000001</v>
      </c>
    </row>
    <row r="6" spans="1:21" x14ac:dyDescent="0.25">
      <c r="A6">
        <v>6.18</v>
      </c>
      <c r="B6" s="3">
        <f>[1]SpoTel!F8</f>
        <v>0.155</v>
      </c>
      <c r="C6" s="3">
        <f>[1]SpoTel!G8</f>
        <v>0.10100000000000001</v>
      </c>
      <c r="D6" s="3">
        <f>[1]SpoTel!H8</f>
        <v>18.196999999999999</v>
      </c>
      <c r="E6" s="3">
        <f>[1]SpoTel!I8</f>
        <v>1.3520000000000001</v>
      </c>
      <c r="F6" s="3">
        <f>[1]SpoTel!J8</f>
        <v>0.84</v>
      </c>
      <c r="G6" s="3">
        <f>[1]SpoTel!K8</f>
        <v>1.036</v>
      </c>
      <c r="H6" s="11">
        <f t="shared" ref="H6:H11" si="0">ABS(D6)+ABS(F6)</f>
        <v>19.036999999999999</v>
      </c>
      <c r="I6" s="11">
        <f t="shared" ref="I6:I11" si="1">ABS(E6)+ABS(G6)</f>
        <v>2.3879999999999999</v>
      </c>
      <c r="M6">
        <v>5.83</v>
      </c>
      <c r="N6">
        <v>-0.192</v>
      </c>
      <c r="O6">
        <v>-0.156</v>
      </c>
      <c r="P6">
        <v>-0.10299999999999999</v>
      </c>
      <c r="Q6">
        <v>13.683</v>
      </c>
      <c r="R6">
        <v>-1.2609999999999999</v>
      </c>
      <c r="S6">
        <v>-1.5549999999999999</v>
      </c>
      <c r="T6">
        <f t="shared" ref="T6:T9" si="2">ABS(P6)+ABS(R6)</f>
        <v>1.3639999999999999</v>
      </c>
      <c r="U6">
        <f t="shared" ref="U6:U9" si="3">ABS(Q6)+ABS(T6)</f>
        <v>15.047000000000001</v>
      </c>
    </row>
    <row r="7" spans="1:21" x14ac:dyDescent="0.25">
      <c r="A7">
        <v>10.43</v>
      </c>
      <c r="B7" s="3">
        <f>[1]SpoTel!F14</f>
        <v>1.2999999999999999E-2</v>
      </c>
      <c r="C7" s="3">
        <f>[1]SpoTel!G14</f>
        <v>2.8000000000000001E-2</v>
      </c>
      <c r="D7" s="3">
        <f>[1]SpoTel!H14</f>
        <v>18.158000000000001</v>
      </c>
      <c r="E7" s="3">
        <f>[1]SpoTel!I14</f>
        <v>0.33400000000000002</v>
      </c>
      <c r="F7" s="3">
        <f>[1]SpoTel!J14</f>
        <v>0.22600000000000001</v>
      </c>
      <c r="G7" s="3">
        <f>[1]SpoTel!K14</f>
        <v>0.27900000000000003</v>
      </c>
      <c r="H7" s="11">
        <f t="shared" si="0"/>
        <v>18.384</v>
      </c>
      <c r="I7" s="11">
        <f t="shared" si="1"/>
        <v>0.61299999999999999</v>
      </c>
      <c r="M7">
        <v>12.9</v>
      </c>
      <c r="N7">
        <v>4.4999999999999998E-2</v>
      </c>
      <c r="O7">
        <v>-3.4000000000000002E-2</v>
      </c>
      <c r="P7">
        <v>3.3000000000000002E-2</v>
      </c>
      <c r="Q7">
        <v>14.577</v>
      </c>
      <c r="R7">
        <v>-0.24</v>
      </c>
      <c r="S7">
        <v>-0.29599999999999999</v>
      </c>
      <c r="T7">
        <f t="shared" si="2"/>
        <v>0.27300000000000002</v>
      </c>
      <c r="U7">
        <f t="shared" si="3"/>
        <v>14.85</v>
      </c>
    </row>
    <row r="8" spans="1:21" x14ac:dyDescent="0.25">
      <c r="A8">
        <v>14.23</v>
      </c>
      <c r="B8" s="3">
        <f>[1]SpoTel!F20</f>
        <v>-0.115</v>
      </c>
      <c r="C8" s="3">
        <f>[1]SpoTel!G20</f>
        <v>-3.7999999999999999E-2</v>
      </c>
      <c r="D8" s="3">
        <f>[1]SpoTel!H20</f>
        <v>18.123000000000001</v>
      </c>
      <c r="E8" s="3">
        <f>[1]SpoTel!I20</f>
        <v>-0.57899999999999996</v>
      </c>
      <c r="F8" s="3">
        <f>[1]SpoTel!J20</f>
        <v>-0.32200000000000001</v>
      </c>
      <c r="G8" s="3">
        <f>[1]SpoTel!K20</f>
        <v>-0.39800000000000002</v>
      </c>
      <c r="H8" s="11">
        <f t="shared" si="0"/>
        <v>18.445</v>
      </c>
      <c r="I8" s="11">
        <f t="shared" si="1"/>
        <v>0.97699999999999998</v>
      </c>
      <c r="M8">
        <v>18.559999999999999</v>
      </c>
      <c r="N8">
        <v>0.23499999999999999</v>
      </c>
      <c r="O8">
        <v>6.4000000000000001E-2</v>
      </c>
      <c r="P8">
        <v>6.5000000000000002E-2</v>
      </c>
      <c r="Q8">
        <v>15.388999999999999</v>
      </c>
      <c r="R8">
        <v>0.57799999999999996</v>
      </c>
      <c r="S8">
        <v>0.71199999999999997</v>
      </c>
      <c r="T8">
        <f t="shared" si="2"/>
        <v>0.64300000000000002</v>
      </c>
      <c r="U8">
        <f t="shared" si="3"/>
        <v>16.032</v>
      </c>
    </row>
    <row r="9" spans="1:21" x14ac:dyDescent="0.25">
      <c r="A9">
        <v>16.059999999999999</v>
      </c>
      <c r="B9" s="3">
        <f>[1]SpoTel!F26</f>
        <v>-0.17599999999999999</v>
      </c>
      <c r="C9" s="3">
        <f>[1]SpoTel!G26</f>
        <v>-7.0000000000000007E-2</v>
      </c>
      <c r="D9" s="3">
        <f>[1]SpoTel!H26</f>
        <v>18.106000000000002</v>
      </c>
      <c r="E9" s="3">
        <f>[1]SpoTel!I26</f>
        <v>-1.018</v>
      </c>
      <c r="F9" s="3">
        <f>[1]SpoTel!I26</f>
        <v>-1.018</v>
      </c>
      <c r="G9" s="3">
        <f>[1]SpoTel!K26</f>
        <v>-0.72299999999999998</v>
      </c>
      <c r="H9" s="11">
        <f t="shared" si="0"/>
        <v>19.124000000000002</v>
      </c>
      <c r="I9" s="11">
        <f t="shared" si="1"/>
        <v>1.7410000000000001</v>
      </c>
      <c r="M9">
        <v>25.83</v>
      </c>
      <c r="N9">
        <v>0.47899999999999998</v>
      </c>
      <c r="O9">
        <v>0.189</v>
      </c>
      <c r="P9">
        <v>0.14899999999999999</v>
      </c>
      <c r="Q9">
        <v>16.538</v>
      </c>
      <c r="R9">
        <v>1.6279999999999999</v>
      </c>
      <c r="S9">
        <v>2.0070000000000001</v>
      </c>
      <c r="T9">
        <f t="shared" si="2"/>
        <v>1.7769999999999999</v>
      </c>
      <c r="U9">
        <f t="shared" si="3"/>
        <v>18.315000000000001</v>
      </c>
    </row>
    <row r="10" spans="1:21" x14ac:dyDescent="0.25">
      <c r="A10">
        <v>21.35</v>
      </c>
      <c r="B10" s="3">
        <f>[1]SpoTel!F32</f>
        <v>-0.35399999999999998</v>
      </c>
      <c r="C10" s="3">
        <f>[1]SpoTel!G32</f>
        <v>-0.161</v>
      </c>
      <c r="D10" s="3">
        <f>[1]SpoTel!H32</f>
        <v>18.058</v>
      </c>
      <c r="E10" s="3">
        <f>[1]SpoTel!I32</f>
        <v>-2.286</v>
      </c>
      <c r="F10" s="3">
        <f>[1]SpoTel!J32</f>
        <v>-1.351</v>
      </c>
      <c r="G10" s="3">
        <f>[1]SpoTel!K32</f>
        <v>-1.6659999999999999</v>
      </c>
      <c r="H10" s="11">
        <f t="shared" si="0"/>
        <v>19.408999999999999</v>
      </c>
      <c r="I10" s="11">
        <f t="shared" si="1"/>
        <v>3.952</v>
      </c>
      <c r="M10" s="4"/>
      <c r="N10" s="3"/>
      <c r="O10" s="3"/>
      <c r="P10" s="3"/>
      <c r="Q10" s="3"/>
      <c r="R10" s="3"/>
      <c r="S10" s="3"/>
    </row>
    <row r="11" spans="1:21" x14ac:dyDescent="0.25">
      <c r="A11">
        <v>25.03</v>
      </c>
      <c r="B11" s="3">
        <f>[1]SpoTel!F38</f>
        <v>-0.49199999999999999</v>
      </c>
      <c r="C11" s="3">
        <f>[1]SpoTel!G38</f>
        <v>-0.23200000000000001</v>
      </c>
      <c r="D11" s="3">
        <f>[1]SpoTel!H38</f>
        <v>18.02</v>
      </c>
      <c r="E11" s="3">
        <f>[1]SpoTel!I38</f>
        <v>-3.2770000000000001</v>
      </c>
      <c r="F11" s="3">
        <f>[1]SpoTel!J38</f>
        <v>-1.9470000000000001</v>
      </c>
      <c r="G11" s="3">
        <f>[1]SpoTel!K38</f>
        <v>-2.4009999999999998</v>
      </c>
      <c r="H11" s="11">
        <f t="shared" si="0"/>
        <v>19.966999999999999</v>
      </c>
      <c r="I11" s="11">
        <f t="shared" si="1"/>
        <v>5.6779999999999999</v>
      </c>
      <c r="M11" s="4"/>
      <c r="N11" s="3"/>
      <c r="O11" s="3"/>
      <c r="P11" s="3"/>
      <c r="Q11" s="3"/>
      <c r="R11" s="3"/>
      <c r="S11" s="3"/>
    </row>
    <row r="12" spans="1:21" x14ac:dyDescent="0.25">
      <c r="B12" s="3"/>
      <c r="C12" s="3"/>
      <c r="D12" s="3"/>
      <c r="E12" s="3"/>
      <c r="F12" s="3"/>
      <c r="G12" s="3"/>
      <c r="M12" s="4"/>
      <c r="N12" s="3"/>
      <c r="O12" s="3"/>
      <c r="P12" s="3"/>
      <c r="Q12" s="3"/>
      <c r="R12" s="3"/>
      <c r="S12" s="3"/>
    </row>
    <row r="14" spans="1:21" x14ac:dyDescent="0.25">
      <c r="A14" s="2" t="s">
        <v>2</v>
      </c>
      <c r="B14" s="2">
        <v>5</v>
      </c>
      <c r="M14" s="2" t="s">
        <v>2</v>
      </c>
      <c r="N14" s="2">
        <v>5</v>
      </c>
    </row>
    <row r="15" spans="1:21" x14ac:dyDescent="0.25">
      <c r="A15" s="2" t="s">
        <v>3</v>
      </c>
      <c r="B15" s="2" t="s">
        <v>4</v>
      </c>
      <c r="C15" s="2" t="s">
        <v>5</v>
      </c>
      <c r="D15" s="2" t="s">
        <v>6</v>
      </c>
      <c r="E15" s="2" t="s">
        <v>7</v>
      </c>
      <c r="F15" s="2" t="s">
        <v>8</v>
      </c>
      <c r="G15" s="2" t="s">
        <v>9</v>
      </c>
      <c r="H15" s="2" t="s">
        <v>11</v>
      </c>
      <c r="I15" s="2" t="s">
        <v>12</v>
      </c>
      <c r="M15" s="2" t="s">
        <v>3</v>
      </c>
      <c r="N15" s="2" t="s">
        <v>4</v>
      </c>
      <c r="O15" s="2" t="s">
        <v>5</v>
      </c>
      <c r="P15" s="2" t="s">
        <v>6</v>
      </c>
      <c r="Q15" s="2" t="s">
        <v>7</v>
      </c>
      <c r="R15" s="2" t="s">
        <v>8</v>
      </c>
      <c r="S15" s="2" t="s">
        <v>9</v>
      </c>
      <c r="T15" s="2" t="s">
        <v>11</v>
      </c>
      <c r="U15" s="2" t="s">
        <v>12</v>
      </c>
    </row>
    <row r="16" spans="1:21" x14ac:dyDescent="0.25">
      <c r="A16">
        <v>2.15</v>
      </c>
      <c r="B16">
        <v>0.23400000000000001</v>
      </c>
      <c r="C16">
        <v>0.13700000000000001</v>
      </c>
      <c r="D16">
        <v>16.704999999999998</v>
      </c>
      <c r="E16">
        <v>2.1429999999999998</v>
      </c>
      <c r="F16">
        <v>1.3009999999999999</v>
      </c>
      <c r="G16">
        <v>1.6040000000000001</v>
      </c>
      <c r="H16" s="11">
        <f>ABS(D16)+ABS(F16)</f>
        <v>18.005999999999997</v>
      </c>
      <c r="I16" s="11">
        <f>ABS(E16)+ABS(G16)</f>
        <v>3.7469999999999999</v>
      </c>
      <c r="M16">
        <v>0.15</v>
      </c>
      <c r="N16">
        <v>-0.26400000000000001</v>
      </c>
      <c r="O16">
        <v>-0.188</v>
      </c>
      <c r="P16">
        <v>-0.17899999999999999</v>
      </c>
      <c r="Q16">
        <v>12.003</v>
      </c>
      <c r="R16">
        <v>-1.917</v>
      </c>
      <c r="S16">
        <v>-2.3639999999999999</v>
      </c>
      <c r="T16">
        <f>ABS(P16)+ABS(R16)</f>
        <v>2.0960000000000001</v>
      </c>
      <c r="U16">
        <f>ABS(Q16)+ABS(T16)</f>
        <v>14.099</v>
      </c>
    </row>
    <row r="17" spans="1:21" x14ac:dyDescent="0.25">
      <c r="A17">
        <v>6.18</v>
      </c>
      <c r="B17">
        <v>0.13500000000000001</v>
      </c>
      <c r="C17">
        <v>8.5000000000000006E-2</v>
      </c>
      <c r="D17">
        <v>16.663</v>
      </c>
      <c r="E17">
        <v>1.252</v>
      </c>
      <c r="F17">
        <v>0.77</v>
      </c>
      <c r="G17">
        <v>0.94899999999999995</v>
      </c>
      <c r="H17" s="11">
        <f t="shared" ref="H17:H22" si="4">ABS(D17)+ABS(F17)</f>
        <v>17.433</v>
      </c>
      <c r="I17" s="11">
        <f t="shared" ref="I17:I22" si="5">ABS(E17)+ABS(G17)</f>
        <v>2.2010000000000001</v>
      </c>
      <c r="M17">
        <v>5.83</v>
      </c>
      <c r="N17">
        <v>-0.121</v>
      </c>
      <c r="O17">
        <v>-0.113</v>
      </c>
      <c r="P17">
        <v>-0.106</v>
      </c>
      <c r="Q17">
        <v>12.577999999999999</v>
      </c>
      <c r="R17">
        <v>-1.149</v>
      </c>
      <c r="S17">
        <v>-1.417</v>
      </c>
      <c r="T17">
        <f t="shared" ref="T17:T20" si="6">ABS(P17)+ABS(R17)</f>
        <v>1.2550000000000001</v>
      </c>
      <c r="U17">
        <f t="shared" ref="U17:U20" si="7">ABS(Q17)+ABS(T17)</f>
        <v>13.833</v>
      </c>
    </row>
    <row r="18" spans="1:21" x14ac:dyDescent="0.25">
      <c r="A18">
        <v>10.43</v>
      </c>
      <c r="B18">
        <v>3.1E-2</v>
      </c>
      <c r="C18">
        <v>3.1E-2</v>
      </c>
      <c r="D18">
        <v>16.617999999999999</v>
      </c>
      <c r="E18">
        <v>0.314</v>
      </c>
      <c r="F18">
        <v>0.21</v>
      </c>
      <c r="G18">
        <v>0.25800000000000001</v>
      </c>
      <c r="H18" s="11">
        <f t="shared" si="4"/>
        <v>16.827999999999999</v>
      </c>
      <c r="I18" s="11">
        <f t="shared" si="5"/>
        <v>0.57200000000000006</v>
      </c>
      <c r="M18">
        <v>12.9</v>
      </c>
      <c r="N18">
        <v>5.2999999999999999E-2</v>
      </c>
      <c r="O18">
        <v>-2.3E-2</v>
      </c>
      <c r="P18">
        <v>-0.03</v>
      </c>
      <c r="Q18">
        <v>13.41</v>
      </c>
      <c r="R18">
        <v>-0.217</v>
      </c>
      <c r="S18">
        <v>-0.26800000000000002</v>
      </c>
      <c r="T18">
        <f t="shared" si="6"/>
        <v>0.247</v>
      </c>
      <c r="U18">
        <f t="shared" si="7"/>
        <v>13.657</v>
      </c>
    </row>
    <row r="19" spans="1:21" x14ac:dyDescent="0.25">
      <c r="A19">
        <v>14.23</v>
      </c>
      <c r="B19">
        <v>-6.2E-2</v>
      </c>
      <c r="C19">
        <v>-1.7000000000000001E-2</v>
      </c>
      <c r="D19">
        <v>16.577999999999999</v>
      </c>
      <c r="E19">
        <v>-0.52800000000000002</v>
      </c>
      <c r="F19">
        <v>-0.29099999999999998</v>
      </c>
      <c r="G19">
        <v>-0.35899999999999999</v>
      </c>
      <c r="H19" s="11">
        <f t="shared" si="4"/>
        <v>16.869</v>
      </c>
      <c r="I19" s="11">
        <f t="shared" si="5"/>
        <v>0.88700000000000001</v>
      </c>
      <c r="M19">
        <v>18.559999999999999</v>
      </c>
      <c r="N19">
        <v>0.192</v>
      </c>
      <c r="O19">
        <v>4.9000000000000002E-2</v>
      </c>
      <c r="P19">
        <v>6.6000000000000003E-2</v>
      </c>
      <c r="Q19">
        <v>14.164999999999999</v>
      </c>
      <c r="R19">
        <v>0.52800000000000002</v>
      </c>
      <c r="S19">
        <v>0.65200000000000002</v>
      </c>
      <c r="T19">
        <f t="shared" si="6"/>
        <v>0.59400000000000008</v>
      </c>
      <c r="U19">
        <f t="shared" si="7"/>
        <v>14.758999999999999</v>
      </c>
    </row>
    <row r="20" spans="1:21" x14ac:dyDescent="0.25">
      <c r="A20">
        <v>16.059999999999999</v>
      </c>
      <c r="B20">
        <v>-0.107</v>
      </c>
      <c r="C20">
        <v>-4.1000000000000002E-2</v>
      </c>
      <c r="D20">
        <v>16.559000000000001</v>
      </c>
      <c r="E20">
        <v>-0.93300000000000005</v>
      </c>
      <c r="F20">
        <v>-0.53200000000000003</v>
      </c>
      <c r="G20">
        <v>-0.65600000000000003</v>
      </c>
      <c r="H20" s="11">
        <f t="shared" si="4"/>
        <v>17.091000000000001</v>
      </c>
      <c r="I20" s="11">
        <f t="shared" si="5"/>
        <v>1.589</v>
      </c>
      <c r="M20">
        <v>25.83</v>
      </c>
      <c r="N20">
        <v>0.37</v>
      </c>
      <c r="O20">
        <v>0.14199999999999999</v>
      </c>
      <c r="P20">
        <v>0.155</v>
      </c>
      <c r="Q20">
        <v>15.231</v>
      </c>
      <c r="R20">
        <v>1.486</v>
      </c>
      <c r="S20">
        <v>1.833</v>
      </c>
      <c r="T20">
        <f t="shared" si="6"/>
        <v>1.641</v>
      </c>
      <c r="U20">
        <f t="shared" si="7"/>
        <v>16.872</v>
      </c>
    </row>
    <row r="21" spans="1:21" x14ac:dyDescent="0.25">
      <c r="A21">
        <v>21.35</v>
      </c>
      <c r="B21">
        <v>-0.23699999999999999</v>
      </c>
      <c r="C21">
        <v>-0.108</v>
      </c>
      <c r="D21">
        <v>16.503</v>
      </c>
      <c r="E21">
        <v>-2.1019999999999999</v>
      </c>
      <c r="F21">
        <v>-1.2290000000000001</v>
      </c>
      <c r="G21">
        <v>-1.516</v>
      </c>
      <c r="H21" s="11">
        <f t="shared" si="4"/>
        <v>17.731999999999999</v>
      </c>
      <c r="I21" s="11">
        <f t="shared" si="5"/>
        <v>3.6179999999999999</v>
      </c>
      <c r="M21" s="4"/>
      <c r="N21" s="3"/>
      <c r="O21" s="3"/>
      <c r="P21" s="3"/>
      <c r="Q21" s="3"/>
      <c r="R21" s="3"/>
      <c r="S21" s="3"/>
    </row>
    <row r="22" spans="1:21" x14ac:dyDescent="0.25">
      <c r="A22">
        <v>25.03</v>
      </c>
      <c r="B22">
        <v>-0.33800000000000002</v>
      </c>
      <c r="C22">
        <v>-0.161</v>
      </c>
      <c r="D22">
        <v>16.46</v>
      </c>
      <c r="E22">
        <v>-3.0150000000000001</v>
      </c>
      <c r="F22">
        <v>-1.7729999999999999</v>
      </c>
      <c r="G22">
        <v>-2.1869999999999998</v>
      </c>
      <c r="H22" s="11">
        <f t="shared" si="4"/>
        <v>18.233000000000001</v>
      </c>
      <c r="I22" s="11">
        <f t="shared" si="5"/>
        <v>5.202</v>
      </c>
      <c r="M22" s="4"/>
      <c r="N22" s="3"/>
      <c r="O22" s="3"/>
      <c r="P22" s="3"/>
      <c r="Q22" s="3"/>
      <c r="R22" s="3"/>
      <c r="S22" s="3"/>
    </row>
    <row r="24" spans="1:21" x14ac:dyDescent="0.25">
      <c r="A24" s="2" t="s">
        <v>2</v>
      </c>
      <c r="B24" s="2">
        <v>4</v>
      </c>
      <c r="M24" s="2" t="s">
        <v>2</v>
      </c>
      <c r="N24" s="2">
        <v>4</v>
      </c>
    </row>
    <row r="25" spans="1:21" x14ac:dyDescent="0.25">
      <c r="A25" s="2" t="s">
        <v>3</v>
      </c>
      <c r="B25" s="2" t="s">
        <v>4</v>
      </c>
      <c r="C25" s="2" t="s">
        <v>5</v>
      </c>
      <c r="D25" s="2" t="s">
        <v>6</v>
      </c>
      <c r="E25" s="2" t="s">
        <v>7</v>
      </c>
      <c r="F25" s="2" t="s">
        <v>8</v>
      </c>
      <c r="G25" s="2" t="s">
        <v>9</v>
      </c>
      <c r="H25" s="2" t="s">
        <v>11</v>
      </c>
      <c r="I25" s="2" t="s">
        <v>12</v>
      </c>
      <c r="M25" s="2" t="s">
        <v>3</v>
      </c>
      <c r="N25" s="2" t="s">
        <v>4</v>
      </c>
      <c r="O25" s="2" t="s">
        <v>5</v>
      </c>
      <c r="P25" s="2" t="s">
        <v>6</v>
      </c>
      <c r="Q25" s="2" t="s">
        <v>7</v>
      </c>
      <c r="R25" s="2" t="s">
        <v>8</v>
      </c>
      <c r="S25" s="2" t="s">
        <v>9</v>
      </c>
      <c r="T25" s="2" t="s">
        <v>11</v>
      </c>
      <c r="U25" s="2" t="s">
        <v>12</v>
      </c>
    </row>
    <row r="26" spans="1:21" x14ac:dyDescent="0.25">
      <c r="A26" s="5">
        <f>A16</f>
        <v>2.15</v>
      </c>
      <c r="B26">
        <v>0.16600000000000001</v>
      </c>
      <c r="C26">
        <v>9.6000000000000002E-2</v>
      </c>
      <c r="D26">
        <v>14.409000000000001</v>
      </c>
      <c r="E26">
        <v>1.8720000000000001</v>
      </c>
      <c r="F26">
        <v>1.1200000000000001</v>
      </c>
      <c r="G26">
        <v>1.381</v>
      </c>
      <c r="H26" s="11">
        <f>ABS(D26)+ABS(F26)</f>
        <v>15.529</v>
      </c>
      <c r="I26" s="11">
        <f>ABS(E26)+ABS(G26)</f>
        <v>3.2530000000000001</v>
      </c>
      <c r="M26" s="4">
        <f>M16</f>
        <v>0.15</v>
      </c>
      <c r="N26">
        <v>-0.21299999999999999</v>
      </c>
      <c r="O26">
        <v>-0.152</v>
      </c>
      <c r="P26">
        <v>-0.17899999999999999</v>
      </c>
      <c r="Q26">
        <v>10.409000000000001</v>
      </c>
      <c r="R26">
        <v>-1.645</v>
      </c>
      <c r="S26">
        <v>-2.0289999999999999</v>
      </c>
      <c r="T26">
        <f>ABS(P26)+ABS(R26)</f>
        <v>1.8240000000000001</v>
      </c>
      <c r="U26">
        <f>ABS(Q26)+ABS(T26)</f>
        <v>12.233000000000001</v>
      </c>
    </row>
    <row r="27" spans="1:21" x14ac:dyDescent="0.25">
      <c r="A27" s="5">
        <f>A17</f>
        <v>6.18</v>
      </c>
      <c r="B27">
        <v>9.1999999999999998E-2</v>
      </c>
      <c r="C27">
        <v>5.7000000000000002E-2</v>
      </c>
      <c r="D27">
        <v>14.365</v>
      </c>
      <c r="E27">
        <v>1.0960000000000001</v>
      </c>
      <c r="F27">
        <v>0.66400000000000003</v>
      </c>
      <c r="G27">
        <v>0.81899999999999995</v>
      </c>
      <c r="H27" s="11">
        <f t="shared" ref="H27:H32" si="8">ABS(D27)+ABS(F27)</f>
        <v>15.029</v>
      </c>
      <c r="I27" s="11">
        <f t="shared" ref="I27:I32" si="9">ABS(E27)+ABS(G27)</f>
        <v>1.915</v>
      </c>
      <c r="M27" s="4">
        <f>M17</f>
        <v>5.83</v>
      </c>
      <c r="N27">
        <v>-0.107</v>
      </c>
      <c r="O27">
        <v>-9.6000000000000002E-2</v>
      </c>
      <c r="P27">
        <v>-0.106</v>
      </c>
      <c r="Q27">
        <v>10.917999999999999</v>
      </c>
      <c r="R27">
        <v>-0.98499999999999999</v>
      </c>
      <c r="S27">
        <v>-1.2150000000000001</v>
      </c>
      <c r="T27">
        <f t="shared" ref="T27:T30" si="10">ABS(P27)+ABS(R27)</f>
        <v>1.091</v>
      </c>
      <c r="U27">
        <f t="shared" ref="U27:U30" si="11">ABS(Q27)+ABS(T27)</f>
        <v>12.008999999999999</v>
      </c>
    </row>
    <row r="28" spans="1:21" x14ac:dyDescent="0.25">
      <c r="A28" s="5">
        <f>A18</f>
        <v>10.43</v>
      </c>
      <c r="B28">
        <v>1.4E-2</v>
      </c>
      <c r="C28">
        <v>1.6E-2</v>
      </c>
      <c r="D28">
        <v>14.317</v>
      </c>
      <c r="E28">
        <v>0.27900000000000003</v>
      </c>
      <c r="F28">
        <v>0.183</v>
      </c>
      <c r="G28">
        <v>0.22600000000000001</v>
      </c>
      <c r="H28" s="11">
        <f t="shared" si="8"/>
        <v>14.5</v>
      </c>
      <c r="I28" s="11">
        <f t="shared" si="9"/>
        <v>0.505</v>
      </c>
      <c r="M28" s="4">
        <f>M18</f>
        <v>12.9</v>
      </c>
      <c r="N28">
        <v>2.1999999999999999E-2</v>
      </c>
      <c r="O28">
        <v>-2.7E-2</v>
      </c>
      <c r="P28">
        <v>-2.7E-2</v>
      </c>
      <c r="Q28">
        <v>11.651</v>
      </c>
      <c r="R28">
        <v>-0.185</v>
      </c>
      <c r="S28">
        <v>-0.22800000000000001</v>
      </c>
      <c r="T28">
        <f t="shared" si="10"/>
        <v>0.21199999999999999</v>
      </c>
      <c r="U28">
        <f t="shared" si="11"/>
        <v>11.863</v>
      </c>
    </row>
    <row r="29" spans="1:21" x14ac:dyDescent="0.25">
      <c r="A29" s="5">
        <f>A19</f>
        <v>14.23</v>
      </c>
      <c r="B29">
        <v>-5.5E-2</v>
      </c>
      <c r="C29">
        <v>-2.1000000000000001E-2</v>
      </c>
      <c r="D29">
        <v>14.275</v>
      </c>
      <c r="E29">
        <v>-0.45400000000000001</v>
      </c>
      <c r="F29">
        <v>-0.247</v>
      </c>
      <c r="G29">
        <v>-0.30499999999999999</v>
      </c>
      <c r="H29" s="11">
        <f t="shared" si="8"/>
        <v>14.522</v>
      </c>
      <c r="I29" s="11">
        <f t="shared" si="9"/>
        <v>0.75900000000000001</v>
      </c>
      <c r="M29" s="4">
        <f>M19</f>
        <v>18.559999999999999</v>
      </c>
      <c r="N29">
        <v>0.126</v>
      </c>
      <c r="O29">
        <v>2.7E-2</v>
      </c>
      <c r="P29">
        <v>6.4000000000000001E-2</v>
      </c>
      <c r="Q29">
        <v>12.314</v>
      </c>
      <c r="R29">
        <v>0.45600000000000002</v>
      </c>
      <c r="S29">
        <v>0.56200000000000006</v>
      </c>
      <c r="T29">
        <f t="shared" si="10"/>
        <v>0.52</v>
      </c>
      <c r="U29">
        <f t="shared" si="11"/>
        <v>12.834</v>
      </c>
    </row>
    <row r="30" spans="1:21" x14ac:dyDescent="0.25">
      <c r="A30" s="5">
        <f>A20</f>
        <v>16.059999999999999</v>
      </c>
      <c r="B30">
        <v>-8.7999999999999995E-2</v>
      </c>
      <c r="C30">
        <v>-3.9E-2</v>
      </c>
      <c r="D30">
        <v>14.255000000000001</v>
      </c>
      <c r="E30">
        <v>-0.80600000000000005</v>
      </c>
      <c r="F30">
        <v>-0.45400000000000001</v>
      </c>
      <c r="G30">
        <v>-0.56000000000000005</v>
      </c>
      <c r="H30" s="11">
        <f t="shared" si="8"/>
        <v>14.709000000000001</v>
      </c>
      <c r="I30" s="11">
        <f t="shared" si="9"/>
        <v>1.3660000000000001</v>
      </c>
      <c r="M30" s="4">
        <f>M20</f>
        <v>25.83</v>
      </c>
      <c r="N30">
        <v>0.25900000000000001</v>
      </c>
      <c r="O30">
        <v>9.7000000000000003E-2</v>
      </c>
      <c r="P30">
        <v>0.153</v>
      </c>
      <c r="Q30">
        <v>13.25</v>
      </c>
      <c r="R30">
        <v>1.2789999999999999</v>
      </c>
      <c r="S30">
        <v>1.577</v>
      </c>
      <c r="T30">
        <f t="shared" si="10"/>
        <v>1.4319999999999999</v>
      </c>
      <c r="U30">
        <f t="shared" si="11"/>
        <v>14.682</v>
      </c>
    </row>
    <row r="31" spans="1:21" x14ac:dyDescent="0.25">
      <c r="A31" s="6">
        <v>21.35</v>
      </c>
      <c r="B31">
        <v>-0.185</v>
      </c>
      <c r="C31">
        <v>-0.09</v>
      </c>
      <c r="D31">
        <v>14.196</v>
      </c>
      <c r="E31">
        <v>-1.8240000000000001</v>
      </c>
      <c r="F31">
        <v>-1.0529999999999999</v>
      </c>
      <c r="G31">
        <v>-1.2989999999999999</v>
      </c>
      <c r="H31" s="11">
        <f t="shared" si="8"/>
        <v>15.248999999999999</v>
      </c>
      <c r="I31" s="11">
        <f t="shared" si="9"/>
        <v>3.1230000000000002</v>
      </c>
      <c r="M31" s="4"/>
      <c r="N31" s="3"/>
      <c r="O31" s="3"/>
      <c r="P31" s="3"/>
      <c r="Q31" s="3"/>
      <c r="R31" s="3"/>
      <c r="S31" s="3"/>
    </row>
    <row r="32" spans="1:21" x14ac:dyDescent="0.25">
      <c r="A32" s="6">
        <v>25.03</v>
      </c>
      <c r="B32">
        <v>-0.26100000000000001</v>
      </c>
      <c r="C32">
        <v>-0.13</v>
      </c>
      <c r="D32">
        <v>14.151</v>
      </c>
      <c r="E32">
        <v>-2.6190000000000002</v>
      </c>
      <c r="F32">
        <v>-1.5209999999999999</v>
      </c>
      <c r="G32">
        <v>-1.875</v>
      </c>
      <c r="H32" s="11">
        <f t="shared" si="8"/>
        <v>15.672000000000001</v>
      </c>
      <c r="I32" s="11">
        <f t="shared" si="9"/>
        <v>4.4939999999999998</v>
      </c>
      <c r="M32" s="4"/>
      <c r="N32" s="3"/>
      <c r="O32" s="3"/>
      <c r="P32" s="3"/>
      <c r="Q32" s="3"/>
      <c r="R32" s="3"/>
      <c r="S32" s="3"/>
    </row>
    <row r="33" spans="1:21" x14ac:dyDescent="0.25">
      <c r="B33" s="3"/>
    </row>
    <row r="34" spans="1:21" x14ac:dyDescent="0.25">
      <c r="A34" s="2" t="s">
        <v>2</v>
      </c>
      <c r="B34" s="2">
        <v>3</v>
      </c>
      <c r="M34" s="2" t="s">
        <v>2</v>
      </c>
      <c r="N34" s="2">
        <v>3</v>
      </c>
    </row>
    <row r="35" spans="1:21" x14ac:dyDescent="0.25">
      <c r="A35" s="2" t="s">
        <v>3</v>
      </c>
      <c r="B35" s="2" t="s">
        <v>4</v>
      </c>
      <c r="C35" s="2" t="s">
        <v>5</v>
      </c>
      <c r="D35" s="2" t="s">
        <v>6</v>
      </c>
      <c r="E35" s="2" t="s">
        <v>7</v>
      </c>
      <c r="F35" s="2" t="s">
        <v>8</v>
      </c>
      <c r="G35" s="2" t="s">
        <v>9</v>
      </c>
      <c r="H35" s="2" t="s">
        <v>11</v>
      </c>
      <c r="I35" s="2" t="s">
        <v>12</v>
      </c>
      <c r="M35" s="2" t="s">
        <v>3</v>
      </c>
      <c r="N35" s="2" t="s">
        <v>4</v>
      </c>
      <c r="O35" s="2" t="s">
        <v>5</v>
      </c>
      <c r="P35" s="2" t="s">
        <v>6</v>
      </c>
      <c r="Q35" s="2" t="s">
        <v>7</v>
      </c>
      <c r="R35" s="2" t="s">
        <v>8</v>
      </c>
      <c r="S35" s="2" t="s">
        <v>9</v>
      </c>
      <c r="T35" s="2" t="s">
        <v>11</v>
      </c>
      <c r="U35" s="2" t="s">
        <v>12</v>
      </c>
    </row>
    <row r="36" spans="1:21" x14ac:dyDescent="0.25">
      <c r="A36" s="5">
        <f>A26</f>
        <v>2.15</v>
      </c>
      <c r="B36">
        <v>0.104</v>
      </c>
      <c r="C36">
        <v>5.8000000000000003E-2</v>
      </c>
      <c r="D36">
        <v>11.228999999999999</v>
      </c>
      <c r="E36">
        <v>1.4830000000000001</v>
      </c>
      <c r="F36">
        <v>0.873</v>
      </c>
      <c r="G36">
        <v>1.077</v>
      </c>
      <c r="H36" s="11">
        <f>ABS(D36)+ABS(F36)</f>
        <v>12.101999999999999</v>
      </c>
      <c r="I36" s="11">
        <f>ABS(E36)+ABS(G36)</f>
        <v>2.56</v>
      </c>
      <c r="M36" s="4">
        <f>M26</f>
        <v>0.15</v>
      </c>
      <c r="N36">
        <v>-0.16</v>
      </c>
      <c r="O36">
        <v>-0.114</v>
      </c>
      <c r="P36">
        <v>-0.16500000000000001</v>
      </c>
      <c r="Q36">
        <v>8.2050000000000001</v>
      </c>
      <c r="R36">
        <v>-1.2769999999999999</v>
      </c>
      <c r="S36">
        <v>-1.575</v>
      </c>
      <c r="T36">
        <f>ABS(P36)+ABS(R36)</f>
        <v>1.4419999999999999</v>
      </c>
      <c r="U36">
        <f>ABS(Q36)+ABS(T36)</f>
        <v>9.6470000000000002</v>
      </c>
    </row>
    <row r="37" spans="1:21" x14ac:dyDescent="0.25">
      <c r="A37" s="5">
        <f>A27</f>
        <v>6.18</v>
      </c>
      <c r="B37">
        <v>5.3999999999999999E-2</v>
      </c>
      <c r="C37">
        <v>3.1E-2</v>
      </c>
      <c r="D37">
        <v>11.186</v>
      </c>
      <c r="E37">
        <v>0.871</v>
      </c>
      <c r="F37">
        <v>0.51900000000000002</v>
      </c>
      <c r="G37">
        <v>0.64</v>
      </c>
      <c r="H37" s="11">
        <f t="shared" ref="H37:H42" si="12">ABS(D37)+ABS(F37)</f>
        <v>11.705</v>
      </c>
      <c r="I37" s="11">
        <f t="shared" ref="I37:I42" si="13">ABS(E37)+ABS(G37)</f>
        <v>1.5110000000000001</v>
      </c>
      <c r="M37" s="4">
        <f>M27</f>
        <v>5.83</v>
      </c>
      <c r="N37">
        <v>-8.7999999999999995E-2</v>
      </c>
      <c r="O37">
        <v>-7.4999999999999997E-2</v>
      </c>
      <c r="P37">
        <v>-9.7000000000000003E-2</v>
      </c>
      <c r="Q37">
        <v>8.6150000000000002</v>
      </c>
      <c r="R37">
        <v>-0.76400000000000001</v>
      </c>
      <c r="S37">
        <v>-0.94199999999999995</v>
      </c>
      <c r="T37">
        <f t="shared" ref="T37:T40" si="14">ABS(P37)+ABS(R37)</f>
        <v>0.86099999999999999</v>
      </c>
      <c r="U37">
        <f t="shared" ref="U37:U40" si="15">ABS(Q37)+ABS(T37)</f>
        <v>9.4760000000000009</v>
      </c>
    </row>
    <row r="38" spans="1:21" x14ac:dyDescent="0.25">
      <c r="A38" s="5">
        <f>A28</f>
        <v>10.43</v>
      </c>
      <c r="B38">
        <v>2E-3</v>
      </c>
      <c r="C38">
        <v>3.0000000000000001E-3</v>
      </c>
      <c r="D38">
        <v>11.14</v>
      </c>
      <c r="E38">
        <v>0.22600000000000001</v>
      </c>
      <c r="F38">
        <v>0.14499999999999999</v>
      </c>
      <c r="G38">
        <v>0.17899999999999999</v>
      </c>
      <c r="H38" s="11">
        <f t="shared" si="12"/>
        <v>11.285</v>
      </c>
      <c r="I38" s="11">
        <f t="shared" si="13"/>
        <v>0.40500000000000003</v>
      </c>
      <c r="M38" s="4">
        <f>M28</f>
        <v>12.9</v>
      </c>
      <c r="N38">
        <v>-2E-3</v>
      </c>
      <c r="O38">
        <v>-2.9000000000000001E-2</v>
      </c>
      <c r="P38">
        <v>-2.3E-2</v>
      </c>
      <c r="Q38">
        <v>9.202</v>
      </c>
      <c r="R38">
        <v>-0.14199999999999999</v>
      </c>
      <c r="S38">
        <v>-0.17499999999999999</v>
      </c>
      <c r="T38">
        <f t="shared" si="14"/>
        <v>0.16499999999999998</v>
      </c>
      <c r="U38">
        <f t="shared" si="15"/>
        <v>9.3669999999999991</v>
      </c>
    </row>
    <row r="39" spans="1:21" x14ac:dyDescent="0.25">
      <c r="A39" s="5">
        <f>A29</f>
        <v>14.23</v>
      </c>
      <c r="B39">
        <v>-4.3999999999999997E-2</v>
      </c>
      <c r="C39">
        <v>-2.1999999999999999E-2</v>
      </c>
      <c r="D39">
        <v>11.1</v>
      </c>
      <c r="E39">
        <v>-0.35299999999999998</v>
      </c>
      <c r="F39">
        <v>-0.19</v>
      </c>
      <c r="G39">
        <v>-0.23400000000000001</v>
      </c>
      <c r="H39" s="11">
        <f t="shared" si="12"/>
        <v>11.29</v>
      </c>
      <c r="I39" s="11">
        <f t="shared" si="13"/>
        <v>0.58699999999999997</v>
      </c>
      <c r="M39" s="4">
        <f>M29</f>
        <v>18.559999999999999</v>
      </c>
      <c r="N39">
        <v>6.7000000000000004E-2</v>
      </c>
      <c r="O39">
        <v>8.9999999999999993E-3</v>
      </c>
      <c r="P39">
        <v>5.8000000000000003E-2</v>
      </c>
      <c r="Q39">
        <v>9.7319999999999993</v>
      </c>
      <c r="R39">
        <v>0.35599999999999998</v>
      </c>
      <c r="S39">
        <v>0.439</v>
      </c>
      <c r="T39">
        <f t="shared" si="14"/>
        <v>0.41399999999999998</v>
      </c>
      <c r="U39">
        <f t="shared" si="15"/>
        <v>10.145999999999999</v>
      </c>
    </row>
    <row r="40" spans="1:21" x14ac:dyDescent="0.25">
      <c r="A40" s="5">
        <f>A30</f>
        <v>16.059999999999999</v>
      </c>
      <c r="B40">
        <v>-6.7000000000000004E-2</v>
      </c>
      <c r="C40">
        <v>-3.4000000000000002E-2</v>
      </c>
      <c r="D40">
        <v>11.08</v>
      </c>
      <c r="E40">
        <v>-0.63</v>
      </c>
      <c r="F40">
        <v>-0.35099999999999998</v>
      </c>
      <c r="G40">
        <v>-0.432</v>
      </c>
      <c r="H40" s="11">
        <f t="shared" si="12"/>
        <v>11.431000000000001</v>
      </c>
      <c r="I40" s="11">
        <f t="shared" si="13"/>
        <v>1.0620000000000001</v>
      </c>
      <c r="M40" s="4">
        <f>M30</f>
        <v>25.83</v>
      </c>
      <c r="N40">
        <v>0.156</v>
      </c>
      <c r="O40">
        <v>5.7000000000000002E-2</v>
      </c>
      <c r="P40">
        <v>0.14099999999999999</v>
      </c>
      <c r="Q40">
        <v>10.478</v>
      </c>
      <c r="R40">
        <v>0.996</v>
      </c>
      <c r="S40">
        <v>1.228</v>
      </c>
      <c r="T40">
        <f t="shared" si="14"/>
        <v>1.137</v>
      </c>
      <c r="U40">
        <f t="shared" si="15"/>
        <v>11.615</v>
      </c>
    </row>
    <row r="41" spans="1:21" x14ac:dyDescent="0.25">
      <c r="A41" s="6">
        <v>21.35</v>
      </c>
      <c r="B41">
        <v>-0.13100000000000001</v>
      </c>
      <c r="C41">
        <v>-6.9000000000000006E-2</v>
      </c>
      <c r="D41">
        <v>11.023999999999999</v>
      </c>
      <c r="E41">
        <v>-1.4339999999999999</v>
      </c>
      <c r="F41">
        <v>-0.81599999999999995</v>
      </c>
      <c r="G41">
        <v>-1.006</v>
      </c>
      <c r="H41" s="11">
        <f t="shared" si="12"/>
        <v>11.84</v>
      </c>
      <c r="I41" s="11">
        <f t="shared" si="13"/>
        <v>2.44</v>
      </c>
      <c r="M41" s="4"/>
      <c r="N41" s="3"/>
      <c r="O41" s="3"/>
      <c r="P41" s="3"/>
      <c r="Q41" s="3"/>
      <c r="R41" s="3"/>
      <c r="S41" s="3"/>
    </row>
    <row r="42" spans="1:21" x14ac:dyDescent="0.25">
      <c r="A42" s="6">
        <v>25.03</v>
      </c>
      <c r="B42">
        <v>-0.182</v>
      </c>
      <c r="C42">
        <v>-9.6000000000000002E-2</v>
      </c>
      <c r="D42">
        <v>10.98</v>
      </c>
      <c r="E42">
        <v>-2.0609999999999999</v>
      </c>
      <c r="F42">
        <v>-1.18</v>
      </c>
      <c r="G42">
        <v>-1.4550000000000001</v>
      </c>
      <c r="H42" s="11">
        <f t="shared" si="12"/>
        <v>12.16</v>
      </c>
      <c r="I42" s="11">
        <f t="shared" si="13"/>
        <v>3.516</v>
      </c>
      <c r="M42" s="4"/>
      <c r="N42" s="3"/>
      <c r="O42" s="3"/>
      <c r="P42" s="3"/>
      <c r="Q42" s="3"/>
      <c r="R42" s="3"/>
      <c r="S42" s="3"/>
    </row>
    <row r="44" spans="1:21" x14ac:dyDescent="0.25">
      <c r="A44" s="2" t="s">
        <v>2</v>
      </c>
      <c r="B44" s="7">
        <v>2</v>
      </c>
      <c r="M44" s="2" t="s">
        <v>2</v>
      </c>
      <c r="N44" s="2">
        <v>2</v>
      </c>
    </row>
    <row r="45" spans="1:21" x14ac:dyDescent="0.25">
      <c r="A45" s="2" t="s">
        <v>3</v>
      </c>
      <c r="B45" s="2" t="s">
        <v>4</v>
      </c>
      <c r="C45" s="2" t="s">
        <v>5</v>
      </c>
      <c r="D45" s="2" t="s">
        <v>6</v>
      </c>
      <c r="E45" s="2" t="s">
        <v>7</v>
      </c>
      <c r="F45" s="2" t="s">
        <v>8</v>
      </c>
      <c r="G45" s="2" t="s">
        <v>9</v>
      </c>
      <c r="H45" s="2" t="s">
        <v>11</v>
      </c>
      <c r="I45" s="2" t="s">
        <v>12</v>
      </c>
      <c r="M45" s="2" t="s">
        <v>3</v>
      </c>
      <c r="N45" s="2" t="s">
        <v>4</v>
      </c>
      <c r="O45" s="2" t="s">
        <v>5</v>
      </c>
      <c r="P45" s="2" t="s">
        <v>6</v>
      </c>
      <c r="Q45" s="2" t="s">
        <v>7</v>
      </c>
      <c r="R45" s="2" t="s">
        <v>8</v>
      </c>
      <c r="S45" s="2" t="s">
        <v>9</v>
      </c>
      <c r="T45" s="2" t="s">
        <v>11</v>
      </c>
      <c r="U45" s="2" t="s">
        <v>12</v>
      </c>
    </row>
    <row r="46" spans="1:21" x14ac:dyDescent="0.25">
      <c r="A46" s="4">
        <f>A36</f>
        <v>2.15</v>
      </c>
      <c r="B46">
        <v>5.5E-2</v>
      </c>
      <c r="C46">
        <v>2.9000000000000001E-2</v>
      </c>
      <c r="D46">
        <v>7.3339999999999996</v>
      </c>
      <c r="E46">
        <v>0.999</v>
      </c>
      <c r="F46">
        <v>0.57699999999999996</v>
      </c>
      <c r="G46">
        <v>0.71199999999999997</v>
      </c>
      <c r="H46" s="11">
        <f>ABS(D46)+ABS(F46)</f>
        <v>7.9109999999999996</v>
      </c>
      <c r="I46" s="11">
        <f>ABS(E46)+ABS(G46)</f>
        <v>1.7109999999999999</v>
      </c>
      <c r="M46" s="4">
        <f>M36</f>
        <v>0.15</v>
      </c>
      <c r="N46">
        <v>-0.107</v>
      </c>
      <c r="O46">
        <v>-7.3999999999999996E-2</v>
      </c>
      <c r="P46">
        <v>-0.13700000000000001</v>
      </c>
      <c r="Q46">
        <v>5.5149999999999997</v>
      </c>
      <c r="R46">
        <v>-0.83799999999999997</v>
      </c>
      <c r="S46">
        <v>-1.0329999999999999</v>
      </c>
      <c r="T46">
        <f>ABS(P46)+ABS(R46)</f>
        <v>0.97499999999999998</v>
      </c>
      <c r="U46">
        <f>ABS(Q46)+ABS(T46)</f>
        <v>6.4899999999999993</v>
      </c>
    </row>
    <row r="47" spans="1:21" x14ac:dyDescent="0.25">
      <c r="A47" s="4">
        <f>A37</f>
        <v>6.18</v>
      </c>
      <c r="B47">
        <v>2.7E-2</v>
      </c>
      <c r="C47">
        <v>1.4E-2</v>
      </c>
      <c r="D47">
        <v>7.2969999999999997</v>
      </c>
      <c r="E47">
        <v>0.58899999999999997</v>
      </c>
      <c r="F47">
        <v>0.34399999999999997</v>
      </c>
      <c r="G47">
        <v>0.42399999999999999</v>
      </c>
      <c r="H47" s="11">
        <f t="shared" ref="H47:H52" si="16">ABS(D47)+ABS(F47)</f>
        <v>7.641</v>
      </c>
      <c r="I47" s="11">
        <f t="shared" ref="I47:I52" si="17">ABS(E47)+ABS(G47)</f>
        <v>1.0129999999999999</v>
      </c>
      <c r="M47" s="4">
        <f>M37</f>
        <v>5.83</v>
      </c>
      <c r="N47">
        <v>-6.6000000000000003E-2</v>
      </c>
      <c r="O47">
        <v>-5.1999999999999998E-2</v>
      </c>
      <c r="P47">
        <v>-0.08</v>
      </c>
      <c r="Q47">
        <v>5.7990000000000004</v>
      </c>
      <c r="R47">
        <v>-0.5</v>
      </c>
      <c r="S47">
        <v>-0.61699999999999999</v>
      </c>
      <c r="T47">
        <f t="shared" ref="T47:T49" si="18">ABS(P47)+ABS(R47)</f>
        <v>0.57999999999999996</v>
      </c>
      <c r="U47">
        <f t="shared" ref="U47:U50" si="19">ABS(Q47)+ABS(T47)</f>
        <v>6.3790000000000004</v>
      </c>
    </row>
    <row r="48" spans="1:21" x14ac:dyDescent="0.25">
      <c r="A48" s="4">
        <f>A38</f>
        <v>10.43</v>
      </c>
      <c r="B48">
        <v>-3.0000000000000001E-3</v>
      </c>
      <c r="C48">
        <v>-3.0000000000000001E-3</v>
      </c>
      <c r="D48">
        <v>7.258</v>
      </c>
      <c r="E48">
        <v>0.157</v>
      </c>
      <c r="F48">
        <v>9.8000000000000004E-2</v>
      </c>
      <c r="G48">
        <v>0.121</v>
      </c>
      <c r="H48" s="11">
        <f t="shared" si="16"/>
        <v>7.3559999999999999</v>
      </c>
      <c r="I48" s="11">
        <f t="shared" si="17"/>
        <v>0.27800000000000002</v>
      </c>
      <c r="M48" s="4">
        <f>M38</f>
        <v>12.9</v>
      </c>
      <c r="N48">
        <v>-1.7000000000000001E-2</v>
      </c>
      <c r="O48">
        <v>-2.5000000000000001E-2</v>
      </c>
      <c r="P48">
        <v>-1.7000000000000001E-2</v>
      </c>
      <c r="Q48">
        <v>6.202</v>
      </c>
      <c r="R48">
        <v>-9.0999999999999998E-2</v>
      </c>
      <c r="S48">
        <v>-0.113</v>
      </c>
      <c r="T48">
        <f t="shared" si="18"/>
        <v>0.108</v>
      </c>
      <c r="U48">
        <f t="shared" si="19"/>
        <v>6.31</v>
      </c>
    </row>
    <row r="49" spans="1:21" x14ac:dyDescent="0.25">
      <c r="A49" s="4">
        <f>A39</f>
        <v>14.23</v>
      </c>
      <c r="B49">
        <v>-0.03</v>
      </c>
      <c r="C49">
        <v>-1.7000000000000001E-2</v>
      </c>
      <c r="D49">
        <v>7.2229999999999999</v>
      </c>
      <c r="E49">
        <v>-0.23</v>
      </c>
      <c r="F49">
        <v>-0.122</v>
      </c>
      <c r="G49">
        <v>-0.15</v>
      </c>
      <c r="H49" s="11">
        <f t="shared" si="16"/>
        <v>7.3449999999999998</v>
      </c>
      <c r="I49" s="11">
        <f t="shared" si="17"/>
        <v>0.38</v>
      </c>
      <c r="M49" s="4">
        <f>M39</f>
        <v>18.559999999999999</v>
      </c>
      <c r="N49">
        <v>2.3E-2</v>
      </c>
      <c r="O49">
        <v>-3.0000000000000001E-3</v>
      </c>
      <c r="P49">
        <v>4.7E-2</v>
      </c>
      <c r="Q49">
        <v>6.5640000000000001</v>
      </c>
      <c r="R49">
        <v>0.23599999999999999</v>
      </c>
      <c r="S49">
        <v>0.29099999999999998</v>
      </c>
      <c r="T49">
        <f t="shared" si="18"/>
        <v>0.28299999999999997</v>
      </c>
      <c r="U49">
        <f t="shared" si="19"/>
        <v>6.8470000000000004</v>
      </c>
    </row>
    <row r="50" spans="1:21" x14ac:dyDescent="0.25">
      <c r="A50" s="4">
        <f>A40</f>
        <v>16.059999999999999</v>
      </c>
      <c r="B50">
        <v>-4.2000000000000003E-2</v>
      </c>
      <c r="C50">
        <v>-2.4E-2</v>
      </c>
      <c r="D50">
        <v>7.2060000000000004</v>
      </c>
      <c r="E50">
        <v>-0.41599999999999998</v>
      </c>
      <c r="F50">
        <v>-0.22800000000000001</v>
      </c>
      <c r="G50">
        <v>-0.28100000000000003</v>
      </c>
      <c r="H50" s="11">
        <f t="shared" si="16"/>
        <v>7.4340000000000002</v>
      </c>
      <c r="I50" s="11">
        <f t="shared" si="17"/>
        <v>0.69700000000000006</v>
      </c>
      <c r="M50" s="4">
        <f>M40</f>
        <v>25.83</v>
      </c>
      <c r="N50">
        <v>7.2999999999999995E-2</v>
      </c>
      <c r="O50">
        <v>2.5000000000000001E-2</v>
      </c>
      <c r="P50">
        <v>0.11600000000000001</v>
      </c>
      <c r="Q50">
        <v>7.0709999999999997</v>
      </c>
      <c r="R50">
        <v>0.65700000000000003</v>
      </c>
      <c r="S50">
        <v>0.81</v>
      </c>
      <c r="T50">
        <f>ABS(P50)+ABS(R50)</f>
        <v>0.77300000000000002</v>
      </c>
      <c r="U50">
        <f t="shared" si="19"/>
        <v>7.8439999999999994</v>
      </c>
    </row>
    <row r="51" spans="1:21" x14ac:dyDescent="0.25">
      <c r="A51" s="2">
        <v>21.35</v>
      </c>
      <c r="B51">
        <v>-7.9000000000000001E-2</v>
      </c>
      <c r="C51">
        <v>-4.3999999999999997E-2</v>
      </c>
      <c r="D51">
        <v>7.1580000000000004</v>
      </c>
      <c r="E51">
        <v>-0.95499999999999996</v>
      </c>
      <c r="F51">
        <v>-0.53400000000000003</v>
      </c>
      <c r="G51">
        <v>-0.65800000000000003</v>
      </c>
      <c r="H51" s="11">
        <f t="shared" si="16"/>
        <v>7.6920000000000002</v>
      </c>
      <c r="I51" s="11">
        <f t="shared" si="17"/>
        <v>1.613</v>
      </c>
      <c r="M51" s="4"/>
      <c r="N51" s="3"/>
      <c r="O51" s="3"/>
      <c r="P51" s="3"/>
      <c r="Q51" s="3"/>
      <c r="R51" s="3"/>
      <c r="S51" s="3"/>
    </row>
    <row r="52" spans="1:21" x14ac:dyDescent="0.25">
      <c r="A52" s="2">
        <v>25.03</v>
      </c>
      <c r="B52">
        <v>-0.108</v>
      </c>
      <c r="C52">
        <v>-0.06</v>
      </c>
      <c r="D52">
        <v>7.1210000000000004</v>
      </c>
      <c r="E52">
        <v>-1.375</v>
      </c>
      <c r="F52">
        <v>-0.77300000000000002</v>
      </c>
      <c r="G52">
        <v>-0.95299999999999996</v>
      </c>
      <c r="H52" s="11">
        <f t="shared" si="16"/>
        <v>7.8940000000000001</v>
      </c>
      <c r="I52" s="11">
        <f t="shared" si="17"/>
        <v>2.3279999999999998</v>
      </c>
      <c r="M52" s="4"/>
      <c r="N52" s="3"/>
      <c r="O52" s="3"/>
      <c r="P52" s="3"/>
      <c r="Q52" s="3"/>
      <c r="R52" s="3"/>
      <c r="S52" s="3"/>
    </row>
    <row r="54" spans="1:21" x14ac:dyDescent="0.25">
      <c r="A54" s="2" t="s">
        <v>2</v>
      </c>
      <c r="B54" s="2">
        <v>1</v>
      </c>
      <c r="M54" t="s">
        <v>10</v>
      </c>
    </row>
    <row r="55" spans="1:21" x14ac:dyDescent="0.25">
      <c r="A55" s="2" t="s">
        <v>3</v>
      </c>
      <c r="B55" s="2" t="s">
        <v>4</v>
      </c>
      <c r="C55" s="2" t="s">
        <v>5</v>
      </c>
      <c r="D55" s="2" t="s">
        <v>6</v>
      </c>
      <c r="E55" s="2" t="s">
        <v>7</v>
      </c>
      <c r="F55" s="2" t="s">
        <v>8</v>
      </c>
      <c r="G55" s="2" t="s">
        <v>9</v>
      </c>
      <c r="H55" s="2" t="s">
        <v>11</v>
      </c>
      <c r="I55" s="2" t="s">
        <v>12</v>
      </c>
      <c r="M55" s="2" t="s">
        <v>3</v>
      </c>
      <c r="N55" s="2" t="s">
        <v>4</v>
      </c>
      <c r="O55" s="2" t="s">
        <v>5</v>
      </c>
      <c r="P55" s="2" t="s">
        <v>6</v>
      </c>
      <c r="Q55" s="2" t="s">
        <v>7</v>
      </c>
      <c r="R55" s="2" t="s">
        <v>8</v>
      </c>
      <c r="S55" s="2" t="s">
        <v>9</v>
      </c>
      <c r="T55" s="2" t="s">
        <v>11</v>
      </c>
      <c r="U55" s="2" t="s">
        <v>12</v>
      </c>
    </row>
    <row r="56" spans="1:21" x14ac:dyDescent="0.25">
      <c r="A56" s="4">
        <f>A46</f>
        <v>2.15</v>
      </c>
      <c r="B56">
        <v>1.7999999999999999E-2</v>
      </c>
      <c r="C56">
        <v>8.9999999999999993E-3</v>
      </c>
      <c r="D56">
        <v>3.1139999999999999</v>
      </c>
      <c r="E56">
        <v>0.45800000000000002</v>
      </c>
      <c r="F56">
        <v>0.25600000000000001</v>
      </c>
      <c r="G56">
        <v>0.316</v>
      </c>
      <c r="H56" s="11">
        <f>ABS(D56)+ABS(F56)</f>
        <v>3.37</v>
      </c>
      <c r="I56" s="11">
        <f>ABS(E56)+ABS(G56)</f>
        <v>0.77400000000000002</v>
      </c>
      <c r="M56" s="4">
        <f>M46</f>
        <v>0.15</v>
      </c>
      <c r="N56">
        <v>-4.1000000000000002E-2</v>
      </c>
      <c r="O56">
        <v>-2.8000000000000001E-2</v>
      </c>
      <c r="P56">
        <v>-8.5000000000000006E-2</v>
      </c>
      <c r="Q56">
        <v>2.5219999999999998</v>
      </c>
      <c r="R56">
        <v>-0.36599999999999999</v>
      </c>
      <c r="S56">
        <v>-0.45100000000000001</v>
      </c>
      <c r="T56">
        <f>ABS(P56)+ABS(R56)</f>
        <v>0.45100000000000001</v>
      </c>
      <c r="U56">
        <f>ABS(Q56)+ABS(T56)</f>
        <v>2.9729999999999999</v>
      </c>
    </row>
    <row r="57" spans="1:21" x14ac:dyDescent="0.25">
      <c r="A57" s="4">
        <f>A47</f>
        <v>6.18</v>
      </c>
      <c r="B57">
        <v>8.0000000000000002E-3</v>
      </c>
      <c r="C57">
        <v>4.0000000000000001E-3</v>
      </c>
      <c r="D57">
        <v>3.09</v>
      </c>
      <c r="E57">
        <v>0.27200000000000002</v>
      </c>
      <c r="F57">
        <v>0.154</v>
      </c>
      <c r="G57">
        <v>0.189</v>
      </c>
      <c r="H57" s="11">
        <f t="shared" ref="H57:H62" si="20">ABS(D57)+ABS(F57)</f>
        <v>3.2439999999999998</v>
      </c>
      <c r="I57" s="11">
        <f t="shared" ref="I57:I62" si="21">ABS(E57)+ABS(G57)</f>
        <v>0.46100000000000002</v>
      </c>
      <c r="M57" s="4">
        <f>M47</f>
        <v>5.83</v>
      </c>
      <c r="N57">
        <v>-2.8000000000000001E-2</v>
      </c>
      <c r="O57">
        <v>-0.02</v>
      </c>
      <c r="P57">
        <v>-0.05</v>
      </c>
      <c r="Q57">
        <v>2.66</v>
      </c>
      <c r="R57">
        <v>-0.218</v>
      </c>
      <c r="S57">
        <v>-0.26800000000000002</v>
      </c>
      <c r="T57">
        <f t="shared" ref="T57:T60" si="22">ABS(P57)+ABS(R57)</f>
        <v>0.26800000000000002</v>
      </c>
      <c r="U57">
        <f t="shared" ref="U57:U60" si="23">ABS(Q57)+ABS(T57)</f>
        <v>2.9279999999999999</v>
      </c>
    </row>
    <row r="58" spans="1:21" x14ac:dyDescent="0.25">
      <c r="A58" s="4">
        <f>A48</f>
        <v>10.43</v>
      </c>
      <c r="B58">
        <v>-2E-3</v>
      </c>
      <c r="C58">
        <v>-2E-3</v>
      </c>
      <c r="D58">
        <v>3.0649999999999999</v>
      </c>
      <c r="E58">
        <v>7.6999999999999999E-2</v>
      </c>
      <c r="F58">
        <v>4.5999999999999999E-2</v>
      </c>
      <c r="G58">
        <v>5.6000000000000001E-2</v>
      </c>
      <c r="H58" s="11">
        <f t="shared" si="20"/>
        <v>3.1109999999999998</v>
      </c>
      <c r="I58" s="11">
        <f t="shared" si="21"/>
        <v>0.13300000000000001</v>
      </c>
      <c r="M58" s="4">
        <f>M48</f>
        <v>12.9</v>
      </c>
      <c r="N58">
        <v>-1.0999999999999999E-2</v>
      </c>
      <c r="O58">
        <v>-1.0999999999999999E-2</v>
      </c>
      <c r="P58">
        <v>-8.9999999999999993E-3</v>
      </c>
      <c r="Q58">
        <v>2.8530000000000002</v>
      </c>
      <c r="R58">
        <v>-3.7999999999999999E-2</v>
      </c>
      <c r="S58">
        <v>-4.7E-2</v>
      </c>
      <c r="T58">
        <f t="shared" si="22"/>
        <v>4.7E-2</v>
      </c>
      <c r="U58">
        <f t="shared" si="23"/>
        <v>2.9000000000000004</v>
      </c>
    </row>
    <row r="59" spans="1:21" x14ac:dyDescent="0.25">
      <c r="A59" s="4">
        <f>A49</f>
        <v>14.23</v>
      </c>
      <c r="B59">
        <v>-1.0999999999999999E-2</v>
      </c>
      <c r="C59">
        <v>-7.0000000000000001E-3</v>
      </c>
      <c r="D59">
        <v>3.0430000000000001</v>
      </c>
      <c r="E59">
        <v>-9.9000000000000005E-2</v>
      </c>
      <c r="F59">
        <v>-5.0999999999999997E-2</v>
      </c>
      <c r="G59">
        <v>-6.3E-2</v>
      </c>
      <c r="H59" s="11">
        <f t="shared" si="20"/>
        <v>3.0940000000000003</v>
      </c>
      <c r="I59" s="11">
        <f t="shared" si="21"/>
        <v>0.16200000000000001</v>
      </c>
      <c r="M59" s="4">
        <f>M49</f>
        <v>18.559999999999999</v>
      </c>
      <c r="N59">
        <v>2E-3</v>
      </c>
      <c r="O59">
        <v>-3.0000000000000001E-3</v>
      </c>
      <c r="P59">
        <v>2.9000000000000001E-2</v>
      </c>
      <c r="Q59">
        <v>3.0230000000000001</v>
      </c>
      <c r="R59">
        <v>0.106</v>
      </c>
      <c r="S59">
        <v>0.13100000000000001</v>
      </c>
      <c r="T59">
        <f t="shared" si="22"/>
        <v>0.13500000000000001</v>
      </c>
      <c r="U59">
        <f t="shared" si="23"/>
        <v>3.1580000000000004</v>
      </c>
    </row>
    <row r="60" spans="1:21" x14ac:dyDescent="0.25">
      <c r="A60" s="4">
        <f>A50</f>
        <v>16.059999999999999</v>
      </c>
      <c r="B60">
        <v>-1.4999999999999999E-2</v>
      </c>
      <c r="C60">
        <v>-8.9999999999999993E-3</v>
      </c>
      <c r="D60">
        <v>3.032</v>
      </c>
      <c r="E60">
        <v>-0.183</v>
      </c>
      <c r="F60">
        <v>-9.7000000000000003E-2</v>
      </c>
      <c r="G60">
        <v>-0.12</v>
      </c>
      <c r="H60" s="11">
        <f t="shared" si="20"/>
        <v>3.129</v>
      </c>
      <c r="I60" s="11">
        <f t="shared" si="21"/>
        <v>0.30299999999999999</v>
      </c>
      <c r="M60" s="4">
        <f>M50</f>
        <v>25.83</v>
      </c>
      <c r="N60">
        <v>0.02</v>
      </c>
      <c r="O60">
        <v>6.0000000000000001E-3</v>
      </c>
      <c r="P60">
        <v>7.2999999999999995E-2</v>
      </c>
      <c r="Q60">
        <v>3.26</v>
      </c>
      <c r="R60">
        <v>0.29099999999999998</v>
      </c>
      <c r="S60">
        <v>0.35799999999999998</v>
      </c>
      <c r="T60">
        <f t="shared" si="22"/>
        <v>0.36399999999999999</v>
      </c>
      <c r="U60">
        <f t="shared" si="23"/>
        <v>3.6239999999999997</v>
      </c>
    </row>
    <row r="61" spans="1:21" x14ac:dyDescent="0.25">
      <c r="A61" s="2">
        <v>21.35</v>
      </c>
      <c r="B61">
        <v>-2.8000000000000001E-2</v>
      </c>
      <c r="C61">
        <v>-1.6E-2</v>
      </c>
      <c r="D61">
        <v>3.0009999999999999</v>
      </c>
      <c r="E61">
        <v>-0.42699999999999999</v>
      </c>
      <c r="F61">
        <v>-0.23200000000000001</v>
      </c>
      <c r="G61">
        <v>-0.28599999999999998</v>
      </c>
      <c r="H61" s="11">
        <f t="shared" si="20"/>
        <v>3.2330000000000001</v>
      </c>
      <c r="I61" s="11">
        <f t="shared" si="21"/>
        <v>0.71299999999999997</v>
      </c>
      <c r="M61" s="4"/>
    </row>
    <row r="62" spans="1:21" x14ac:dyDescent="0.25">
      <c r="A62" s="2">
        <v>25.03</v>
      </c>
      <c r="B62">
        <v>-3.6999999999999998E-2</v>
      </c>
      <c r="C62">
        <v>-2.1999999999999999E-2</v>
      </c>
      <c r="D62">
        <v>2.976</v>
      </c>
      <c r="E62">
        <v>-0.61699999999999999</v>
      </c>
      <c r="F62">
        <v>-0.33700000000000002</v>
      </c>
      <c r="G62">
        <v>-0.41499999999999998</v>
      </c>
      <c r="H62" s="11">
        <f t="shared" si="20"/>
        <v>3.3130000000000002</v>
      </c>
      <c r="I62" s="11">
        <f t="shared" si="21"/>
        <v>1.032</v>
      </c>
      <c r="J62" s="3"/>
      <c r="K62" s="3"/>
      <c r="L62" s="3"/>
      <c r="M62" s="3"/>
      <c r="N62" s="3"/>
      <c r="O62" s="3">
        <v>0</v>
      </c>
      <c r="P62">
        <v>0</v>
      </c>
    </row>
    <row r="63" spans="1:21" x14ac:dyDescent="0.25">
      <c r="O63">
        <v>26</v>
      </c>
      <c r="P63">
        <v>0</v>
      </c>
    </row>
    <row r="64" spans="1:21" x14ac:dyDescent="0.25">
      <c r="B64">
        <v>0</v>
      </c>
      <c r="D64">
        <v>0</v>
      </c>
    </row>
    <row r="65" spans="2:4" x14ac:dyDescent="0.25">
      <c r="B65">
        <v>26</v>
      </c>
      <c r="D6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zoomScale="51" zoomScaleNormal="51" workbookViewId="0">
      <selection activeCell="L28" sqref="L28"/>
    </sheetView>
  </sheetViews>
  <sheetFormatPr defaultRowHeight="15" x14ac:dyDescent="0.25"/>
  <cols>
    <col min="2" max="3" width="9.28515625" bestFit="1" customWidth="1"/>
    <col min="4" max="4" width="9.5703125" bestFit="1" customWidth="1"/>
    <col min="5" max="7" width="9.28515625" bestFit="1" customWidth="1"/>
  </cols>
  <sheetData>
    <row r="1" spans="1:15" x14ac:dyDescent="0.25">
      <c r="A1" s="1"/>
      <c r="I1" s="1"/>
    </row>
    <row r="3" spans="1:15" x14ac:dyDescent="0.25">
      <c r="A3" s="2"/>
      <c r="B3" s="2"/>
      <c r="I3" s="2"/>
      <c r="J3" s="2"/>
    </row>
    <row r="4" spans="1:15" x14ac:dyDescent="0.25">
      <c r="B4" s="2"/>
      <c r="C4" s="2"/>
      <c r="D4" s="2"/>
      <c r="E4" s="2"/>
      <c r="F4" s="2"/>
      <c r="G4" s="2"/>
      <c r="I4" s="2"/>
      <c r="J4" s="2"/>
      <c r="K4" s="2"/>
      <c r="L4" s="2"/>
      <c r="M4" s="2"/>
      <c r="N4" s="2"/>
      <c r="O4" s="2"/>
    </row>
    <row r="5" spans="1:15" x14ac:dyDescent="0.25">
      <c r="B5" s="9"/>
      <c r="C5" s="9"/>
      <c r="D5" s="9"/>
      <c r="E5" s="9"/>
      <c r="F5" s="9"/>
      <c r="G5" s="9"/>
    </row>
    <row r="6" spans="1:15" x14ac:dyDescent="0.25">
      <c r="B6" s="10"/>
      <c r="C6" s="10"/>
      <c r="D6" s="10"/>
      <c r="E6" s="10"/>
      <c r="F6" s="10"/>
      <c r="G6" s="10"/>
    </row>
    <row r="7" spans="1:15" x14ac:dyDescent="0.25">
      <c r="B7" s="10"/>
      <c r="C7" s="10"/>
      <c r="D7" s="10"/>
      <c r="E7" s="10"/>
      <c r="F7" s="10"/>
      <c r="G7" s="10"/>
    </row>
    <row r="8" spans="1:15" x14ac:dyDescent="0.25">
      <c r="B8" s="10"/>
      <c r="C8" s="10"/>
      <c r="D8" s="10"/>
      <c r="E8" s="10"/>
      <c r="F8" s="10"/>
      <c r="G8" s="10"/>
    </row>
    <row r="9" spans="1:15" x14ac:dyDescent="0.25">
      <c r="A9" s="8"/>
      <c r="B9" s="9"/>
      <c r="C9" s="9"/>
      <c r="D9" s="9"/>
      <c r="E9" s="9"/>
      <c r="F9" s="9"/>
      <c r="G9" s="9"/>
    </row>
    <row r="10" spans="1:15" x14ac:dyDescent="0.25">
      <c r="B10" s="10"/>
      <c r="C10" s="10"/>
      <c r="D10" s="10"/>
      <c r="E10" s="10"/>
      <c r="F10" s="10"/>
      <c r="G10" s="10"/>
    </row>
    <row r="11" spans="1:15" x14ac:dyDescent="0.25">
      <c r="B11" s="10"/>
      <c r="C11" s="10"/>
      <c r="D11" s="10"/>
      <c r="E11" s="10"/>
      <c r="F11" s="10"/>
      <c r="G11" s="10"/>
    </row>
    <row r="12" spans="1:15" x14ac:dyDescent="0.25">
      <c r="B12" s="10"/>
      <c r="C12" s="10"/>
      <c r="D12" s="10"/>
      <c r="E12" s="10"/>
      <c r="F12" s="10"/>
      <c r="G12" s="10"/>
    </row>
    <row r="13" spans="1:15" x14ac:dyDescent="0.25">
      <c r="B13" s="10"/>
      <c r="C13" s="10"/>
      <c r="D13" s="10"/>
      <c r="E13" s="10"/>
      <c r="F13" s="10"/>
      <c r="G13" s="10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53" zoomScaleNormal="53" workbookViewId="0">
      <selection activeCell="M18" sqref="M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2" zoomScaleNormal="82" workbookViewId="0">
      <selection activeCell="M11" sqref="M1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55" zoomScaleNormal="55" workbookViewId="0">
      <selection activeCell="J23" sqref="J2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E17" sqref="E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18" sqref="D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D6" sqref="D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Foglio1</vt:lpstr>
      <vt:lpstr>Foglio2</vt:lpstr>
      <vt:lpstr>spstamenti x sisma x</vt:lpstr>
      <vt:lpstr>spostamenti x sisma y</vt:lpstr>
      <vt:lpstr>spostamenti y sisma x</vt:lpstr>
      <vt:lpstr>spostamenti y sisma y</vt:lpstr>
      <vt:lpstr>spostamenti x-sism x+ ecc x</vt:lpstr>
      <vt:lpstr>spostamenti x-sima y+e </vt:lpstr>
      <vt:lpstr>spostamenti y ecc x</vt:lpstr>
      <vt:lpstr>spostamenti y ecc 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Purrazzo</dc:creator>
  <cp:lastModifiedBy>Purrazzo</cp:lastModifiedBy>
  <dcterms:created xsi:type="dcterms:W3CDTF">2017-03-07T18:15:48Z</dcterms:created>
  <dcterms:modified xsi:type="dcterms:W3CDTF">2017-03-12T17:13:33Z</dcterms:modified>
</cp:coreProperties>
</file>